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79" i="1" l="1"/>
  <c r="I279" i="1"/>
  <c r="H279" i="1"/>
  <c r="G279" i="1"/>
  <c r="F279" i="1"/>
  <c r="L280" i="1"/>
  <c r="L253" i="1"/>
  <c r="J252" i="1"/>
  <c r="I252" i="1"/>
  <c r="H252" i="1"/>
  <c r="G252" i="1"/>
  <c r="F252" i="1"/>
  <c r="L226" i="1"/>
  <c r="J225" i="1"/>
  <c r="I225" i="1"/>
  <c r="H225" i="1"/>
  <c r="G225" i="1"/>
  <c r="F225" i="1"/>
  <c r="L199" i="1"/>
  <c r="J198" i="1"/>
  <c r="I198" i="1"/>
  <c r="H198" i="1"/>
  <c r="G198" i="1"/>
  <c r="F198" i="1"/>
  <c r="L171" i="1"/>
  <c r="J170" i="1"/>
  <c r="I170" i="1"/>
  <c r="H170" i="1"/>
  <c r="G170" i="1"/>
  <c r="F170" i="1"/>
  <c r="L143" i="1"/>
  <c r="J142" i="1"/>
  <c r="I142" i="1"/>
  <c r="H142" i="1"/>
  <c r="G142" i="1"/>
  <c r="F142" i="1"/>
  <c r="L115" i="1"/>
  <c r="J114" i="1"/>
  <c r="I114" i="1"/>
  <c r="H114" i="1"/>
  <c r="G114" i="1"/>
  <c r="F114" i="1"/>
  <c r="L88" i="1"/>
  <c r="J87" i="1"/>
  <c r="I87" i="1"/>
  <c r="H87" i="1"/>
  <c r="G87" i="1"/>
  <c r="F87" i="1"/>
  <c r="L33" i="1"/>
  <c r="L61" i="1"/>
  <c r="J60" i="1"/>
  <c r="I60" i="1"/>
  <c r="H60" i="1"/>
  <c r="G60" i="1"/>
  <c r="F60" i="1"/>
  <c r="J32" i="1" l="1"/>
  <c r="I32" i="1"/>
  <c r="H32" i="1"/>
  <c r="G32" i="1"/>
  <c r="F32" i="1"/>
  <c r="B280" i="1" l="1"/>
  <c r="A280" i="1"/>
  <c r="J271" i="1"/>
  <c r="I271" i="1"/>
  <c r="H271" i="1"/>
  <c r="G271" i="1"/>
  <c r="F271" i="1"/>
  <c r="B262" i="1"/>
  <c r="A262" i="1"/>
  <c r="J261" i="1"/>
  <c r="I261" i="1"/>
  <c r="H261" i="1"/>
  <c r="H280" i="1" s="1"/>
  <c r="G261" i="1"/>
  <c r="F261" i="1"/>
  <c r="B253" i="1"/>
  <c r="A253" i="1"/>
  <c r="J244" i="1"/>
  <c r="I244" i="1"/>
  <c r="H244" i="1"/>
  <c r="G244" i="1"/>
  <c r="F244" i="1"/>
  <c r="B235" i="1"/>
  <c r="A235" i="1"/>
  <c r="J234" i="1"/>
  <c r="J253" i="1" s="1"/>
  <c r="I234" i="1"/>
  <c r="H234" i="1"/>
  <c r="G234" i="1"/>
  <c r="F234" i="1"/>
  <c r="F253" i="1" s="1"/>
  <c r="B226" i="1"/>
  <c r="A226" i="1"/>
  <c r="J217" i="1"/>
  <c r="I217" i="1"/>
  <c r="H217" i="1"/>
  <c r="G217" i="1"/>
  <c r="F217" i="1"/>
  <c r="B208" i="1"/>
  <c r="A208" i="1"/>
  <c r="J207" i="1"/>
  <c r="I207" i="1"/>
  <c r="H207" i="1"/>
  <c r="G207" i="1"/>
  <c r="F207" i="1"/>
  <c r="B199" i="1"/>
  <c r="A199" i="1"/>
  <c r="J190" i="1"/>
  <c r="I190" i="1"/>
  <c r="H190" i="1"/>
  <c r="G190" i="1"/>
  <c r="F190" i="1"/>
  <c r="B181" i="1"/>
  <c r="A181" i="1"/>
  <c r="J180" i="1"/>
  <c r="I180" i="1"/>
  <c r="I199" i="1" s="1"/>
  <c r="H180" i="1"/>
  <c r="G180" i="1"/>
  <c r="F180" i="1"/>
  <c r="B171" i="1"/>
  <c r="A171" i="1"/>
  <c r="J162" i="1"/>
  <c r="I162" i="1"/>
  <c r="H162" i="1"/>
  <c r="G162" i="1"/>
  <c r="F162" i="1"/>
  <c r="B153" i="1"/>
  <c r="A153" i="1"/>
  <c r="J152" i="1"/>
  <c r="I152" i="1"/>
  <c r="H152" i="1"/>
  <c r="G152" i="1"/>
  <c r="G171" i="1" s="1"/>
  <c r="F152" i="1"/>
  <c r="B143" i="1"/>
  <c r="A143" i="1"/>
  <c r="J134" i="1"/>
  <c r="I134" i="1"/>
  <c r="H134" i="1"/>
  <c r="G134" i="1"/>
  <c r="F134" i="1"/>
  <c r="B125" i="1"/>
  <c r="A125" i="1"/>
  <c r="J124" i="1"/>
  <c r="I124" i="1"/>
  <c r="I143" i="1" s="1"/>
  <c r="H124" i="1"/>
  <c r="G124" i="1"/>
  <c r="F124" i="1"/>
  <c r="B115" i="1"/>
  <c r="A115" i="1"/>
  <c r="J106" i="1"/>
  <c r="I106" i="1"/>
  <c r="H106" i="1"/>
  <c r="G106" i="1"/>
  <c r="F106" i="1"/>
  <c r="B97" i="1"/>
  <c r="A97" i="1"/>
  <c r="J96" i="1"/>
  <c r="I96" i="1"/>
  <c r="H96" i="1"/>
  <c r="G96" i="1"/>
  <c r="G115" i="1" s="1"/>
  <c r="F96" i="1"/>
  <c r="B88" i="1"/>
  <c r="A88" i="1"/>
  <c r="J79" i="1"/>
  <c r="I79" i="1"/>
  <c r="H79" i="1"/>
  <c r="G79" i="1"/>
  <c r="F79" i="1"/>
  <c r="B70" i="1"/>
  <c r="A70" i="1"/>
  <c r="J69" i="1"/>
  <c r="I69" i="1"/>
  <c r="I88" i="1" s="1"/>
  <c r="H69" i="1"/>
  <c r="G69" i="1"/>
  <c r="F69" i="1"/>
  <c r="B61" i="1"/>
  <c r="A61" i="1"/>
  <c r="J52" i="1"/>
  <c r="I52" i="1"/>
  <c r="H52" i="1"/>
  <c r="G52" i="1"/>
  <c r="F52" i="1"/>
  <c r="B43" i="1"/>
  <c r="A43" i="1"/>
  <c r="J42" i="1"/>
  <c r="I42" i="1"/>
  <c r="H42" i="1"/>
  <c r="G42" i="1"/>
  <c r="G61" i="1" s="1"/>
  <c r="F42" i="1"/>
  <c r="B33" i="1"/>
  <c r="A33" i="1"/>
  <c r="J24" i="1"/>
  <c r="I24" i="1"/>
  <c r="H24" i="1"/>
  <c r="G24" i="1"/>
  <c r="F24" i="1"/>
  <c r="B15" i="1"/>
  <c r="A15" i="1"/>
  <c r="J14" i="1"/>
  <c r="I14" i="1"/>
  <c r="I33" i="1" s="1"/>
  <c r="H14" i="1"/>
  <c r="G14" i="1"/>
  <c r="F14" i="1"/>
  <c r="G33" i="1" l="1"/>
  <c r="I61" i="1"/>
  <c r="G88" i="1"/>
  <c r="I115" i="1"/>
  <c r="I281" i="1" s="1"/>
  <c r="I226" i="1"/>
  <c r="G253" i="1"/>
  <c r="I280" i="1"/>
  <c r="H253" i="1"/>
  <c r="F280" i="1"/>
  <c r="J280" i="1"/>
  <c r="G143" i="1"/>
  <c r="I171" i="1"/>
  <c r="G199" i="1"/>
  <c r="G226" i="1"/>
  <c r="I253" i="1"/>
  <c r="G280" i="1"/>
  <c r="F33" i="1"/>
  <c r="H33" i="1"/>
  <c r="J33" i="1"/>
  <c r="J281" i="1" s="1"/>
  <c r="F61" i="1"/>
  <c r="F281" i="1" s="1"/>
  <c r="H61" i="1"/>
  <c r="J61" i="1"/>
  <c r="F88" i="1"/>
  <c r="H88" i="1"/>
  <c r="J88" i="1"/>
  <c r="F115" i="1"/>
  <c r="H115" i="1"/>
  <c r="J115" i="1"/>
  <c r="F143" i="1"/>
  <c r="H143" i="1"/>
  <c r="J143" i="1"/>
  <c r="F171" i="1"/>
  <c r="H171" i="1"/>
  <c r="J171" i="1"/>
  <c r="F199" i="1"/>
  <c r="H199" i="1"/>
  <c r="J199" i="1"/>
  <c r="F226" i="1"/>
  <c r="H226" i="1"/>
  <c r="J226" i="1"/>
  <c r="L281" i="1"/>
  <c r="G281" i="1"/>
  <c r="H281" i="1" l="1"/>
</calcChain>
</file>

<file path=xl/sharedStrings.xml><?xml version="1.0" encoding="utf-8"?>
<sst xmlns="http://schemas.openxmlformats.org/spreadsheetml/2006/main" count="414" uniqueCount="118">
  <si>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</si>
  <si>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</si>
  <si>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</si>
  <si>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</si>
  <si>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</si>
  <si>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</si>
  <si>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</si>
  <si>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</si>
  <si>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</si>
  <si>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</si>
  <si>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</si>
  <si>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</si>
  <si>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</si>
  <si>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</si>
  <si>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</si>
  <si>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</si>
  <si>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</si>
  <si>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</si>
  <si>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</si>
  <si>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</si>
  <si>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</si>
  <si>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</si>
  <si>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</si>
  <si>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</si>
  <si>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</si>
  <si>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</si>
  <si>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</si>
  <si>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</si>
  <si>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</si>
  <si>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</si>
  <si>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</si>
  <si>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</si>
  <si>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</si>
  <si>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</si>
  <si>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</si>
  <si>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</si>
  <si>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</si>
  <si>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</si>
  <si>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</si>
  <si>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</si>
  <si>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Какао-напиток на молоке</t>
  </si>
  <si>
    <t>Хлеб из муки пшеничной</t>
  </si>
  <si>
    <t>Салат витаминный с растительным маслом / Салат из квашеной капусты</t>
  </si>
  <si>
    <t>Суп вермишелевый на кур\б</t>
  </si>
  <si>
    <t>Рагу из мяса птицы (курица)</t>
  </si>
  <si>
    <t>Компот из плодов сушеных</t>
  </si>
  <si>
    <t>Хлеб ржано-пшеничный</t>
  </si>
  <si>
    <t>43/57</t>
  </si>
  <si>
    <t>Сыр (порциями)</t>
  </si>
  <si>
    <t>Печенье</t>
  </si>
  <si>
    <t>Вареники с творогом</t>
  </si>
  <si>
    <t>Соус абрикосовый</t>
  </si>
  <si>
    <t>Чай с лимоном</t>
  </si>
  <si>
    <t>Салат Мозайка</t>
  </si>
  <si>
    <t>Суп крестьянский с крупой</t>
  </si>
  <si>
    <t>Рыба, запеченная с картофелем, по-русски</t>
  </si>
  <si>
    <t xml:space="preserve">Компот из плодов свежих (яблоки) </t>
  </si>
  <si>
    <t>Каша овсяная</t>
  </si>
  <si>
    <t>Кофейный напиток из цикория с молоком</t>
  </si>
  <si>
    <t>Фрукты свежие по сезонности</t>
  </si>
  <si>
    <t>Огурцы свежие / 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</si>
  <si>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</si>
  <si>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</si>
  <si>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</si>
  <si>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</si>
  <si>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37/36</t>
  </si>
  <si>
    <t>Омлет</t>
  </si>
  <si>
    <t>Икра из кабачков</t>
  </si>
  <si>
    <t>Борщ с капустой и картофелем</t>
  </si>
  <si>
    <t>Гуляш</t>
  </si>
  <si>
    <t>Каша гречневая</t>
  </si>
  <si>
    <t>Каша пшенная</t>
  </si>
  <si>
    <t>Кофейный напиток злаковый на молоке</t>
  </si>
  <si>
    <t>Салат из свеклы с маслом раст.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</si>
  <si>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</si>
  <si>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</si>
  <si>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</si>
  <si>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</si>
  <si>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Ватрушка с творогом или Выпечка п/п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</si>
  <si>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</si>
  <si>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</si>
  <si>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</si>
  <si>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</si>
  <si>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>Чай с молоком</t>
  </si>
  <si>
    <t>Салат из капусты с растительным маслом / Салат из квашеной капусты</t>
  </si>
  <si>
    <t>Суп куриный</t>
  </si>
  <si>
    <t>Печень по-строгановски</t>
  </si>
  <si>
    <t>Изделия макаронные отварные</t>
  </si>
  <si>
    <t>56/57</t>
  </si>
  <si>
    <t>Каша гречневая молочная</t>
  </si>
  <si>
    <t>Борщ "Сибирский"</t>
  </si>
  <si>
    <t>Котлета рыбная</t>
  </si>
  <si>
    <t>Картофель отварной, запеченный со сливочным маслом</t>
  </si>
  <si>
    <t>Кисель вишневый</t>
  </si>
  <si>
    <t>256к</t>
  </si>
  <si>
    <t>Булочка с изюмом или Выпечка п/п</t>
  </si>
  <si>
    <t>Чай</t>
  </si>
  <si>
    <t>Уха ростовская</t>
  </si>
  <si>
    <t>Плов куриный</t>
  </si>
  <si>
    <t>Напиток клубничный</t>
  </si>
  <si>
    <t>Щи из свежей капусты</t>
  </si>
  <si>
    <t>Полдник</t>
  </si>
  <si>
    <t>Оладьи</t>
  </si>
  <si>
    <t>Соус вишневый</t>
  </si>
  <si>
    <t>Масло сливочное</t>
  </si>
  <si>
    <t>Кукуруза консервированная</t>
  </si>
  <si>
    <t>Макароны с сыром</t>
  </si>
  <si>
    <t>Запеканка со свежими плодами</t>
  </si>
  <si>
    <t>Огурцы консервированные без уксуса</t>
  </si>
  <si>
    <t>Пудинг из творога запеченный</t>
  </si>
  <si>
    <t>Молоко сгущенное</t>
  </si>
  <si>
    <t>Блины</t>
  </si>
  <si>
    <t>Салат из помидоров и огурцов</t>
  </si>
  <si>
    <t>Запеканка из творога</t>
  </si>
  <si>
    <t>Напиток из плодов сухих (изюм)</t>
  </si>
  <si>
    <t>МБОУ СОШ № 2 им.В.Н. Михайлова г.о. Королёв</t>
  </si>
  <si>
    <t>Директор школы</t>
  </si>
  <si>
    <t>Киндт Э.В.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</si>
</sst>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115</v>
      </c>
      <c r="D1" s="54"/>
      <c r="E1" s="54"/>
      <c r="F1" s="12" t="s">
        <v>16</v>
      </c>
      <c r="G1" s="2" t="s">
        <v>17</v>
      </c>
      <c r="H1" s="55" t="s">
        <v>116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7.7719999999999994</v>
      </c>
      <c r="H6" s="40">
        <v>7.8519999999999994</v>
      </c>
      <c r="I6" s="40">
        <v>43.878</v>
      </c>
      <c r="J6" s="40">
        <v>273.88</v>
      </c>
      <c r="K6" s="41">
        <v>192</v>
      </c>
      <c r="L6" s="40"/>
    </row>
    <row r="7" spans="1:12" ht="15" x14ac:dyDescent="0.25">
      <c r="A7" s="23"/>
      <c r="B7" s="15"/>
      <c r="C7" s="11"/>
      <c r="D7" s="6"/>
      <c r="E7" s="42" t="s">
        <v>48</v>
      </c>
      <c r="F7" s="43">
        <v>10</v>
      </c>
      <c r="G7" s="43">
        <v>2.3199999999999998</v>
      </c>
      <c r="H7" s="43">
        <v>2.95</v>
      </c>
      <c r="I7" s="43">
        <v>0</v>
      </c>
      <c r="J7" s="43">
        <v>36.4</v>
      </c>
      <c r="K7" s="44">
        <v>16</v>
      </c>
      <c r="L7" s="43"/>
    </row>
    <row r="8" spans="1:12" ht="15" x14ac:dyDescent="0.25">
      <c r="A8" s="23"/>
      <c r="B8" s="15"/>
      <c r="C8" s="11"/>
      <c r="D8" s="6"/>
      <c r="E8" s="42" t="s">
        <v>49</v>
      </c>
      <c r="F8" s="43">
        <v>40</v>
      </c>
      <c r="G8" s="43">
        <v>3</v>
      </c>
      <c r="H8" s="43">
        <v>3.92</v>
      </c>
      <c r="I8" s="43">
        <v>29.76</v>
      </c>
      <c r="J8" s="43">
        <v>166.8</v>
      </c>
      <c r="K8" s="44">
        <v>9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3.972</v>
      </c>
      <c r="H9" s="43">
        <v>3.8</v>
      </c>
      <c r="I9" s="43">
        <v>9.104000000000001</v>
      </c>
      <c r="J9" s="43">
        <v>87.520000000000024</v>
      </c>
      <c r="K9" s="44">
        <v>415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60</v>
      </c>
      <c r="G10" s="43">
        <v>4.5</v>
      </c>
      <c r="H10" s="43">
        <v>1.74</v>
      </c>
      <c r="I10" s="43">
        <v>30.84</v>
      </c>
      <c r="J10" s="43">
        <v>157.19999999999999</v>
      </c>
      <c r="K10" s="44">
        <v>18</v>
      </c>
      <c r="L10" s="43"/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510</v>
      </c>
      <c r="G14" s="19">
        <f t="shared" ref="G14:J14" si="0">SUM(G6:G13)</f>
        <v>21.564</v>
      </c>
      <c r="H14" s="19">
        <f t="shared" si="0"/>
        <v>20.261999999999997</v>
      </c>
      <c r="I14" s="19">
        <f t="shared" si="0"/>
        <v>113.58200000000001</v>
      </c>
      <c r="J14" s="19">
        <f t="shared" si="0"/>
        <v>721.8</v>
      </c>
      <c r="K14" s="25"/>
      <c r="L14" s="19">
        <v>84</v>
      </c>
    </row>
    <row r="15" spans="1:12" ht="25.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42</v>
      </c>
      <c r="F15" s="43">
        <v>60</v>
      </c>
      <c r="G15" s="43">
        <v>0.63</v>
      </c>
      <c r="H15" s="43">
        <v>2.4924000000000004</v>
      </c>
      <c r="I15" s="43">
        <v>6.2202000000000011</v>
      </c>
      <c r="J15" s="43">
        <v>50.580000000000013</v>
      </c>
      <c r="K15" s="44" t="s">
        <v>47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200</v>
      </c>
      <c r="G16" s="43">
        <v>2.008</v>
      </c>
      <c r="H16" s="43">
        <v>3.532</v>
      </c>
      <c r="I16" s="43">
        <v>12.52</v>
      </c>
      <c r="J16" s="43">
        <v>90.08</v>
      </c>
      <c r="K16" s="44">
        <v>156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240</v>
      </c>
      <c r="G17" s="43">
        <v>26.7196</v>
      </c>
      <c r="H17" s="43">
        <v>24.643599999999996</v>
      </c>
      <c r="I17" s="43">
        <v>30.048100000000005</v>
      </c>
      <c r="J17" s="43">
        <v>435.0449999999999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200</v>
      </c>
      <c r="G19" s="43">
        <v>0.48</v>
      </c>
      <c r="H19" s="43">
        <v>3.5999999999999997E-2</v>
      </c>
      <c r="I19" s="43">
        <v>14.832000000000001</v>
      </c>
      <c r="J19" s="43">
        <v>60.72</v>
      </c>
      <c r="K19" s="44">
        <v>638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40</v>
      </c>
      <c r="G20" s="43">
        <v>3</v>
      </c>
      <c r="H20" s="43">
        <v>1.1599999999999999</v>
      </c>
      <c r="I20" s="43">
        <v>20.56</v>
      </c>
      <c r="J20" s="43">
        <v>104.8</v>
      </c>
      <c r="K20" s="44">
        <v>18</v>
      </c>
      <c r="L20" s="43"/>
    </row>
    <row r="21" spans="1:12" ht="15" x14ac:dyDescent="0.25">
      <c r="A21" s="23"/>
      <c r="B21" s="15"/>
      <c r="C21" s="11"/>
      <c r="D21" s="7" t="s">
        <v>32</v>
      </c>
      <c r="E21" s="42" t="s">
        <v>46</v>
      </c>
      <c r="F21" s="43">
        <v>40</v>
      </c>
      <c r="G21" s="43">
        <v>2.2400000000000002</v>
      </c>
      <c r="H21" s="43">
        <v>0.44</v>
      </c>
      <c r="I21" s="43">
        <v>19.760000000000002</v>
      </c>
      <c r="J21" s="43">
        <v>92.8</v>
      </c>
      <c r="K21" s="44">
        <v>19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780</v>
      </c>
      <c r="G24" s="19">
        <f t="shared" ref="G24:J24" si="1">SUM(G15:G23)</f>
        <v>35.077599999999997</v>
      </c>
      <c r="H24" s="19">
        <f t="shared" si="1"/>
        <v>32.303999999999995</v>
      </c>
      <c r="I24" s="19">
        <f t="shared" si="1"/>
        <v>103.94030000000001</v>
      </c>
      <c r="J24" s="19">
        <f t="shared" si="1"/>
        <v>834.02499999999986</v>
      </c>
      <c r="K24" s="25"/>
      <c r="L24" s="19">
        <v>122</v>
      </c>
    </row>
    <row r="25" spans="1:12" ht="15" x14ac:dyDescent="0.25">
      <c r="A25" s="26">
        <v>1</v>
      </c>
      <c r="B25" s="13">
        <v>1</v>
      </c>
      <c r="C25" s="10" t="s">
        <v>101</v>
      </c>
      <c r="D25" s="7" t="s">
        <v>26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7" t="s">
        <v>21</v>
      </c>
      <c r="E26" s="42" t="s">
        <v>102</v>
      </c>
      <c r="F26" s="43">
        <v>200</v>
      </c>
      <c r="G26" s="43">
        <v>15.893456000000004</v>
      </c>
      <c r="H26" s="43">
        <v>15.572856000000002</v>
      </c>
      <c r="I26" s="43">
        <v>86.395620000000022</v>
      </c>
      <c r="J26" s="43">
        <v>549.16091999999992</v>
      </c>
      <c r="K26" s="44">
        <v>497</v>
      </c>
      <c r="L26" s="43"/>
    </row>
    <row r="27" spans="1:12" ht="15" x14ac:dyDescent="0.25">
      <c r="A27" s="23"/>
      <c r="B27" s="15"/>
      <c r="C27" s="11"/>
      <c r="D27" s="7"/>
      <c r="E27" s="42" t="s">
        <v>103</v>
      </c>
      <c r="F27" s="43">
        <v>50</v>
      </c>
      <c r="G27" s="43">
        <v>0.20400000000000001</v>
      </c>
      <c r="H27" s="43">
        <v>5.1000000000000004E-2</v>
      </c>
      <c r="I27" s="43">
        <v>17.687999999999999</v>
      </c>
      <c r="J27" s="43">
        <v>73.11</v>
      </c>
      <c r="K27" s="44">
        <v>378</v>
      </c>
      <c r="L27" s="43"/>
    </row>
    <row r="28" spans="1:12" ht="15" x14ac:dyDescent="0.25">
      <c r="A28" s="23"/>
      <c r="B28" s="15"/>
      <c r="C28" s="11"/>
      <c r="D28" s="7"/>
      <c r="E28" s="42" t="s">
        <v>104</v>
      </c>
      <c r="F28" s="43">
        <v>10</v>
      </c>
      <c r="G28" s="43">
        <v>0.08</v>
      </c>
      <c r="H28" s="43">
        <v>8.25</v>
      </c>
      <c r="I28" s="43">
        <v>0.08</v>
      </c>
      <c r="J28" s="43">
        <v>74.8</v>
      </c>
      <c r="K28" s="44">
        <v>13</v>
      </c>
      <c r="L28" s="43"/>
    </row>
    <row r="29" spans="1:12" ht="15" x14ac:dyDescent="0.25">
      <c r="A29" s="23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7" t="s">
        <v>30</v>
      </c>
      <c r="E30" s="42" t="s">
        <v>96</v>
      </c>
      <c r="F30" s="43">
        <v>200</v>
      </c>
      <c r="G30" s="43">
        <v>0</v>
      </c>
      <c r="H30" s="43">
        <v>0</v>
      </c>
      <c r="I30" s="43">
        <v>5.9940000000000007</v>
      </c>
      <c r="J30" s="43">
        <v>23.94</v>
      </c>
      <c r="K30" s="44">
        <v>420</v>
      </c>
      <c r="L30" s="43"/>
    </row>
    <row r="31" spans="1:12" ht="15" x14ac:dyDescent="0.25">
      <c r="A31" s="23"/>
      <c r="B31" s="15"/>
      <c r="C31" s="11"/>
      <c r="D31" s="7" t="s">
        <v>31</v>
      </c>
      <c r="E31" s="42" t="s">
        <v>41</v>
      </c>
      <c r="F31" s="43">
        <v>40</v>
      </c>
      <c r="G31" s="43">
        <v>3</v>
      </c>
      <c r="H31" s="43">
        <v>1.1599999999999999</v>
      </c>
      <c r="I31" s="43">
        <v>20.56</v>
      </c>
      <c r="J31" s="43">
        <v>104.8</v>
      </c>
      <c r="K31" s="44">
        <v>18</v>
      </c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19.177456000000003</v>
      </c>
      <c r="H32" s="19">
        <f>SUM(H25:H31)</f>
        <v>25.033856000000004</v>
      </c>
      <c r="I32" s="19">
        <f>SUM(I25:I31)</f>
        <v>130.71762000000001</v>
      </c>
      <c r="J32" s="19">
        <f>SUM(J25:J31)</f>
        <v>825.8109199999999</v>
      </c>
      <c r="K32" s="25"/>
      <c r="L32" s="19">
        <v>84</v>
      </c>
    </row>
    <row r="33" spans="1:12" ht="15" x14ac:dyDescent="0.2">
      <c r="A33" s="29">
        <f>A6</f>
        <v>1</v>
      </c>
      <c r="B33" s="30">
        <f>B6</f>
        <v>1</v>
      </c>
      <c r="C33" s="56" t="s">
        <v>4</v>
      </c>
      <c r="D33" s="57"/>
      <c r="E33" s="31"/>
      <c r="F33" s="32">
        <f>F14+F24+F32</f>
        <v>1790</v>
      </c>
      <c r="G33" s="32">
        <f>G14+G24+G32</f>
        <v>75.819056000000003</v>
      </c>
      <c r="H33" s="32">
        <f>H14+H24+H32</f>
        <v>77.599855999999988</v>
      </c>
      <c r="I33" s="32">
        <f>I14+I24+I32</f>
        <v>348.23992000000004</v>
      </c>
      <c r="J33" s="32">
        <f>J14+J24+J32</f>
        <v>2381.6359199999997</v>
      </c>
      <c r="K33" s="32"/>
      <c r="L33" s="32">
        <f>L14+L24+L32</f>
        <v>290</v>
      </c>
    </row>
    <row r="34" spans="1:12" ht="15" x14ac:dyDescent="0.25">
      <c r="A34" s="14">
        <v>1</v>
      </c>
      <c r="B34" s="15">
        <v>2</v>
      </c>
      <c r="C34" s="22" t="s">
        <v>20</v>
      </c>
      <c r="D34" s="5" t="s">
        <v>21</v>
      </c>
      <c r="E34" s="39" t="s">
        <v>50</v>
      </c>
      <c r="F34" s="40">
        <v>200</v>
      </c>
      <c r="G34" s="40">
        <v>17.04</v>
      </c>
      <c r="H34" s="40">
        <v>11.775</v>
      </c>
      <c r="I34" s="40">
        <v>47.64</v>
      </c>
      <c r="J34" s="40">
        <v>360.4</v>
      </c>
      <c r="K34" s="41">
        <v>508</v>
      </c>
      <c r="L34" s="40"/>
    </row>
    <row r="35" spans="1:12" ht="15" x14ac:dyDescent="0.25">
      <c r="A35" s="14"/>
      <c r="B35" s="15"/>
      <c r="C35" s="11"/>
      <c r="D35" s="6"/>
      <c r="E35" s="42" t="s">
        <v>51</v>
      </c>
      <c r="F35" s="43">
        <v>50</v>
      </c>
      <c r="G35" s="43">
        <v>0.39</v>
      </c>
      <c r="H35" s="43">
        <v>2.2499999999999999E-2</v>
      </c>
      <c r="I35" s="43">
        <v>33.795000000000002</v>
      </c>
      <c r="J35" s="43">
        <v>137.1</v>
      </c>
      <c r="K35" s="44">
        <v>335</v>
      </c>
      <c r="L35" s="43"/>
    </row>
    <row r="36" spans="1:12" ht="15" x14ac:dyDescent="0.25">
      <c r="A36" s="14"/>
      <c r="B36" s="15"/>
      <c r="C36" s="11"/>
      <c r="D36" s="6"/>
      <c r="E36" s="42" t="s">
        <v>48</v>
      </c>
      <c r="F36" s="43">
        <v>10</v>
      </c>
      <c r="G36" s="43">
        <v>2.3199999999999998</v>
      </c>
      <c r="H36" s="43">
        <v>2.95</v>
      </c>
      <c r="I36" s="43">
        <v>0</v>
      </c>
      <c r="J36" s="43">
        <v>36.4</v>
      </c>
      <c r="K36" s="44">
        <v>16</v>
      </c>
      <c r="L36" s="43"/>
    </row>
    <row r="37" spans="1:12" ht="15" x14ac:dyDescent="0.25">
      <c r="A37" s="14"/>
      <c r="B37" s="15"/>
      <c r="C37" s="11"/>
      <c r="D37" s="7" t="s">
        <v>22</v>
      </c>
      <c r="E37" s="42" t="s">
        <v>52</v>
      </c>
      <c r="F37" s="43">
        <v>200</v>
      </c>
      <c r="G37" s="43">
        <v>3.6000000000000004E-2</v>
      </c>
      <c r="H37" s="43">
        <v>4.0000000000000001E-3</v>
      </c>
      <c r="I37" s="43">
        <v>8.1120000000000001</v>
      </c>
      <c r="J37" s="43">
        <v>33.28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23</v>
      </c>
      <c r="E38" s="42" t="s">
        <v>41</v>
      </c>
      <c r="F38" s="43">
        <v>40</v>
      </c>
      <c r="G38" s="43">
        <v>3</v>
      </c>
      <c r="H38" s="43">
        <v>1.1599999999999999</v>
      </c>
      <c r="I38" s="43">
        <v>20.56</v>
      </c>
      <c r="J38" s="43">
        <v>104.8</v>
      </c>
      <c r="K38" s="44">
        <v>18</v>
      </c>
      <c r="L38" s="43"/>
    </row>
    <row r="39" spans="1:12" ht="15" x14ac:dyDescent="0.25">
      <c r="A39" s="14"/>
      <c r="B39" s="15"/>
      <c r="C39" s="11"/>
      <c r="D39" s="7" t="s">
        <v>24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SUM(F34:F41)</f>
        <v>500</v>
      </c>
      <c r="G42" s="19">
        <f t="shared" ref="G42" si="2">SUM(G34:G41)</f>
        <v>22.786000000000001</v>
      </c>
      <c r="H42" s="19">
        <f t="shared" ref="H42" si="3">SUM(H34:H41)</f>
        <v>15.911500000000002</v>
      </c>
      <c r="I42" s="19">
        <f t="shared" ref="I42" si="4">SUM(I34:I41)</f>
        <v>110.107</v>
      </c>
      <c r="J42" s="19">
        <f t="shared" ref="J42" si="5">SUM(J34:J41)</f>
        <v>671.9799999999999</v>
      </c>
      <c r="K42" s="25"/>
      <c r="L42" s="19">
        <v>84</v>
      </c>
    </row>
    <row r="43" spans="1:12" ht="15" x14ac:dyDescent="0.25">
      <c r="A43" s="13">
        <f>A34</f>
        <v>1</v>
      </c>
      <c r="B43" s="13">
        <f>B34</f>
        <v>2</v>
      </c>
      <c r="C43" s="10" t="s">
        <v>25</v>
      </c>
      <c r="D43" s="7" t="s">
        <v>26</v>
      </c>
      <c r="E43" s="42" t="s">
        <v>53</v>
      </c>
      <c r="F43" s="43">
        <v>60</v>
      </c>
      <c r="G43" s="43">
        <v>1.7260000000000002</v>
      </c>
      <c r="H43" s="43">
        <v>4.4252000000000002</v>
      </c>
      <c r="I43" s="43">
        <v>6.1075999999999997</v>
      </c>
      <c r="J43" s="43">
        <v>71.427999999999997</v>
      </c>
      <c r="K43" s="44">
        <v>94</v>
      </c>
      <c r="L43" s="43"/>
    </row>
    <row r="44" spans="1:12" ht="15" x14ac:dyDescent="0.25">
      <c r="A44" s="14"/>
      <c r="B44" s="15"/>
      <c r="C44" s="11"/>
      <c r="D44" s="7" t="s">
        <v>27</v>
      </c>
      <c r="E44" s="42" t="s">
        <v>54</v>
      </c>
      <c r="F44" s="43">
        <v>200</v>
      </c>
      <c r="G44" s="43">
        <v>2.0680000000000001</v>
      </c>
      <c r="H44" s="43">
        <v>4.1050000000000004</v>
      </c>
      <c r="I44" s="43">
        <v>10.992000000000001</v>
      </c>
      <c r="J44" s="43">
        <v>89.39</v>
      </c>
      <c r="K44" s="44">
        <v>137</v>
      </c>
      <c r="L44" s="43"/>
    </row>
    <row r="45" spans="1:12" ht="15" x14ac:dyDescent="0.25">
      <c r="A45" s="14"/>
      <c r="B45" s="15"/>
      <c r="C45" s="11"/>
      <c r="D45" s="7" t="s">
        <v>28</v>
      </c>
      <c r="E45" s="42" t="s">
        <v>55</v>
      </c>
      <c r="F45" s="43">
        <v>240</v>
      </c>
      <c r="G45" s="43">
        <v>24.776399999999999</v>
      </c>
      <c r="H45" s="43">
        <v>14.538</v>
      </c>
      <c r="I45" s="43">
        <v>30.857999999999997</v>
      </c>
      <c r="J45" s="43">
        <v>354.67199999999997</v>
      </c>
      <c r="K45" s="44">
        <v>249</v>
      </c>
      <c r="L45" s="43"/>
    </row>
    <row r="46" spans="1:12" ht="15" x14ac:dyDescent="0.25">
      <c r="A46" s="14"/>
      <c r="B46" s="15"/>
      <c r="C46" s="11"/>
      <c r="D46" s="7" t="s">
        <v>29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 t="s">
        <v>30</v>
      </c>
      <c r="E47" s="42" t="s">
        <v>56</v>
      </c>
      <c r="F47" s="43">
        <v>200</v>
      </c>
      <c r="G47" s="43">
        <v>0.12</v>
      </c>
      <c r="H47" s="43">
        <v>0.12</v>
      </c>
      <c r="I47" s="43">
        <v>22.92</v>
      </c>
      <c r="J47" s="43">
        <v>93.9</v>
      </c>
      <c r="K47" s="44">
        <v>451</v>
      </c>
      <c r="L47" s="43"/>
    </row>
    <row r="48" spans="1:12" ht="15" x14ac:dyDescent="0.25">
      <c r="A48" s="14"/>
      <c r="B48" s="15"/>
      <c r="C48" s="11"/>
      <c r="D48" s="7" t="s">
        <v>31</v>
      </c>
      <c r="E48" s="42" t="s">
        <v>41</v>
      </c>
      <c r="F48" s="43">
        <v>60</v>
      </c>
      <c r="G48" s="43">
        <v>4.5</v>
      </c>
      <c r="H48" s="43">
        <v>1.74</v>
      </c>
      <c r="I48" s="43">
        <v>30.84</v>
      </c>
      <c r="J48" s="43">
        <v>157.19999999999999</v>
      </c>
      <c r="K48" s="44">
        <v>18</v>
      </c>
      <c r="L48" s="43"/>
    </row>
    <row r="49" spans="1:12" ht="15" x14ac:dyDescent="0.25">
      <c r="A49" s="14"/>
      <c r="B49" s="15"/>
      <c r="C49" s="11"/>
      <c r="D49" s="7" t="s">
        <v>32</v>
      </c>
      <c r="E49" s="42" t="s">
        <v>46</v>
      </c>
      <c r="F49" s="43">
        <v>40</v>
      </c>
      <c r="G49" s="43">
        <v>2.2400000000000002</v>
      </c>
      <c r="H49" s="43">
        <v>0.44</v>
      </c>
      <c r="I49" s="43">
        <v>19.760000000000002</v>
      </c>
      <c r="J49" s="43">
        <v>92.8</v>
      </c>
      <c r="K49" s="44">
        <v>19</v>
      </c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SUM(F43:F51)</f>
        <v>800</v>
      </c>
      <c r="G52" s="19">
        <f t="shared" ref="G52" si="6">SUM(G43:G51)</f>
        <v>35.430399999999999</v>
      </c>
      <c r="H52" s="19">
        <f t="shared" ref="H52" si="7">SUM(H43:H51)</f>
        <v>25.368200000000002</v>
      </c>
      <c r="I52" s="19">
        <f t="shared" ref="I52" si="8">SUM(I43:I51)</f>
        <v>121.47760000000001</v>
      </c>
      <c r="J52" s="19">
        <f t="shared" ref="J52" si="9">SUM(J43:J51)</f>
        <v>859.38999999999987</v>
      </c>
      <c r="K52" s="25"/>
      <c r="L52" s="19">
        <v>122</v>
      </c>
    </row>
    <row r="53" spans="1:12" ht="15" x14ac:dyDescent="0.25">
      <c r="A53" s="26">
        <v>1</v>
      </c>
      <c r="B53" s="13">
        <v>2</v>
      </c>
      <c r="C53" s="10" t="s">
        <v>101</v>
      </c>
      <c r="D53" s="7" t="s">
        <v>26</v>
      </c>
      <c r="E53" s="42" t="s">
        <v>105</v>
      </c>
      <c r="F53" s="43">
        <v>50</v>
      </c>
      <c r="G53" s="43">
        <v>5.15</v>
      </c>
      <c r="H53" s="43">
        <v>2.4500000000000002</v>
      </c>
      <c r="I53" s="43">
        <v>30</v>
      </c>
      <c r="J53" s="43">
        <v>162.5</v>
      </c>
      <c r="K53" s="44">
        <v>29</v>
      </c>
      <c r="L53" s="43"/>
    </row>
    <row r="54" spans="1:12" ht="15" x14ac:dyDescent="0.25">
      <c r="A54" s="23"/>
      <c r="B54" s="15"/>
      <c r="C54" s="11"/>
      <c r="D54" s="7" t="s">
        <v>21</v>
      </c>
      <c r="E54" s="42" t="s">
        <v>106</v>
      </c>
      <c r="F54" s="43">
        <v>190</v>
      </c>
      <c r="G54" s="43">
        <v>14.3355</v>
      </c>
      <c r="H54" s="43">
        <v>12.960090000000001</v>
      </c>
      <c r="I54" s="43">
        <v>46.511050000000004</v>
      </c>
      <c r="J54" s="43">
        <v>361.92340000000002</v>
      </c>
      <c r="K54" s="44">
        <v>226</v>
      </c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 t="s">
        <v>99</v>
      </c>
      <c r="F58" s="43">
        <v>200</v>
      </c>
      <c r="G58" s="43">
        <v>7.3200000000000001E-3</v>
      </c>
      <c r="H58" s="43">
        <v>4.4399999999999995E-2</v>
      </c>
      <c r="I58" s="43">
        <v>12.830400000000003</v>
      </c>
      <c r="J58" s="43">
        <v>51.48</v>
      </c>
      <c r="K58" s="44">
        <v>476</v>
      </c>
      <c r="L58" s="43"/>
    </row>
    <row r="59" spans="1:12" ht="15" x14ac:dyDescent="0.25">
      <c r="A59" s="23"/>
      <c r="B59" s="15"/>
      <c r="C59" s="11"/>
      <c r="D59" s="7" t="s">
        <v>31</v>
      </c>
      <c r="E59" s="42" t="s">
        <v>41</v>
      </c>
      <c r="F59" s="43">
        <v>60</v>
      </c>
      <c r="G59" s="43">
        <v>4.5</v>
      </c>
      <c r="H59" s="43">
        <v>1.74</v>
      </c>
      <c r="I59" s="43">
        <v>30.84</v>
      </c>
      <c r="J59" s="43">
        <v>157.19999999999999</v>
      </c>
      <c r="K59" s="44">
        <v>18</v>
      </c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SUM(F53:F59)</f>
        <v>500</v>
      </c>
      <c r="G60" s="19">
        <f>SUM(G53:G59)</f>
        <v>23.992820000000002</v>
      </c>
      <c r="H60" s="19">
        <f>SUM(H53:H59)</f>
        <v>17.194489999999998</v>
      </c>
      <c r="I60" s="19">
        <f>SUM(I53:I59)</f>
        <v>120.18145000000001</v>
      </c>
      <c r="J60" s="19">
        <f>SUM(J53:J59)</f>
        <v>733.10339999999997</v>
      </c>
      <c r="K60" s="25"/>
      <c r="L60" s="19">
        <v>84</v>
      </c>
    </row>
    <row r="61" spans="1:12" ht="15.75" customHeight="1" thickBot="1" x14ac:dyDescent="0.25">
      <c r="A61" s="33">
        <f>A34</f>
        <v>1</v>
      </c>
      <c r="B61" s="33">
        <f>B34</f>
        <v>2</v>
      </c>
      <c r="C61" s="56" t="s">
        <v>4</v>
      </c>
      <c r="D61" s="57"/>
      <c r="E61" s="31"/>
      <c r="F61" s="32">
        <f>F42+F52+F60</f>
        <v>1800</v>
      </c>
      <c r="G61" s="32">
        <f>G42+G52+G60</f>
        <v>82.209220000000002</v>
      </c>
      <c r="H61" s="32">
        <f>H42+H52+H60</f>
        <v>58.474190000000007</v>
      </c>
      <c r="I61" s="32">
        <f>I42+I52+I60</f>
        <v>351.76605000000006</v>
      </c>
      <c r="J61" s="32">
        <f>J42+J52+J60</f>
        <v>2264.4733999999999</v>
      </c>
      <c r="K61" s="32"/>
      <c r="L61" s="32">
        <f>L42+L52+L60</f>
        <v>290</v>
      </c>
    </row>
    <row r="62" spans="1:12" ht="15" x14ac:dyDescent="0.25">
      <c r="A62" s="20">
        <v>1</v>
      </c>
      <c r="B62" s="21">
        <v>3</v>
      </c>
      <c r="C62" s="22" t="s">
        <v>20</v>
      </c>
      <c r="D62" s="5" t="s">
        <v>21</v>
      </c>
      <c r="E62" s="39" t="s">
        <v>57</v>
      </c>
      <c r="F62" s="40">
        <v>180</v>
      </c>
      <c r="G62" s="40">
        <v>3.9888000000000003</v>
      </c>
      <c r="H62" s="40">
        <v>4.3542000000000005</v>
      </c>
      <c r="I62" s="40">
        <v>21.854699999999998</v>
      </c>
      <c r="J62" s="40">
        <v>142.66800000000001</v>
      </c>
      <c r="K62" s="41">
        <v>196</v>
      </c>
      <c r="L62" s="40"/>
    </row>
    <row r="63" spans="1:12" ht="15" x14ac:dyDescent="0.25">
      <c r="A63" s="23"/>
      <c r="B63" s="15"/>
      <c r="C63" s="11"/>
      <c r="D63" s="8"/>
      <c r="E63" s="50" t="s">
        <v>48</v>
      </c>
      <c r="F63" s="51">
        <v>20</v>
      </c>
      <c r="G63" s="51">
        <v>4.6399999999999997</v>
      </c>
      <c r="H63" s="51">
        <v>5.9</v>
      </c>
      <c r="I63" s="51">
        <v>0</v>
      </c>
      <c r="J63" s="51">
        <v>72.8</v>
      </c>
      <c r="K63" s="52">
        <v>16</v>
      </c>
      <c r="L63" s="51"/>
    </row>
    <row r="64" spans="1:12" ht="15" x14ac:dyDescent="0.25">
      <c r="A64" s="23"/>
      <c r="B64" s="15"/>
      <c r="C64" s="11"/>
      <c r="D64" s="7" t="s">
        <v>22</v>
      </c>
      <c r="E64" s="42" t="s">
        <v>58</v>
      </c>
      <c r="F64" s="43">
        <v>200</v>
      </c>
      <c r="G64" s="43">
        <v>3.9008000000000003</v>
      </c>
      <c r="H64" s="43">
        <v>3.8431999999999999</v>
      </c>
      <c r="I64" s="43">
        <v>13.666000000000002</v>
      </c>
      <c r="J64" s="43">
        <v>104.52879999999999</v>
      </c>
      <c r="K64" s="44">
        <v>419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41</v>
      </c>
      <c r="F65" s="43">
        <v>40</v>
      </c>
      <c r="G65" s="43">
        <v>3</v>
      </c>
      <c r="H65" s="43">
        <v>1.1599999999999999</v>
      </c>
      <c r="I65" s="43">
        <v>20.56</v>
      </c>
      <c r="J65" s="43">
        <v>104.8</v>
      </c>
      <c r="K65" s="44">
        <v>18</v>
      </c>
      <c r="L65" s="43"/>
    </row>
    <row r="66" spans="1:12" ht="15" x14ac:dyDescent="0.25">
      <c r="A66" s="23"/>
      <c r="B66" s="15"/>
      <c r="C66" s="11"/>
      <c r="D66" s="7" t="s">
        <v>24</v>
      </c>
      <c r="E66" s="42" t="s">
        <v>59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>
        <v>403</v>
      </c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540</v>
      </c>
      <c r="G69" s="19">
        <f>SUM(G62:G68)</f>
        <v>15.929600000000001</v>
      </c>
      <c r="H69" s="19">
        <f>SUM(H62:H68)</f>
        <v>15.657400000000001</v>
      </c>
      <c r="I69" s="19">
        <f>SUM(I62:I68)</f>
        <v>65.88069999999999</v>
      </c>
      <c r="J69" s="19">
        <f>SUM(J62:J68)</f>
        <v>471.79680000000002</v>
      </c>
      <c r="K69" s="25"/>
      <c r="L69" s="19">
        <v>84</v>
      </c>
    </row>
    <row r="70" spans="1:12" ht="15" x14ac:dyDescent="0.25">
      <c r="A70" s="26">
        <f>A62</f>
        <v>1</v>
      </c>
      <c r="B70" s="13">
        <f>B62</f>
        <v>3</v>
      </c>
      <c r="C70" s="10" t="s">
        <v>25</v>
      </c>
      <c r="D70" s="7" t="s">
        <v>26</v>
      </c>
      <c r="E70" s="42" t="s">
        <v>60</v>
      </c>
      <c r="F70" s="43">
        <v>60</v>
      </c>
      <c r="G70" s="43">
        <v>0.48</v>
      </c>
      <c r="H70" s="43">
        <v>0.06</v>
      </c>
      <c r="I70" s="43">
        <v>1.5</v>
      </c>
      <c r="J70" s="43">
        <v>8.4</v>
      </c>
      <c r="K70" s="44" t="s">
        <v>65</v>
      </c>
      <c r="L70" s="43"/>
    </row>
    <row r="71" spans="1:12" ht="15" x14ac:dyDescent="0.25">
      <c r="A71" s="23"/>
      <c r="B71" s="15"/>
      <c r="C71" s="11"/>
      <c r="D71" s="7" t="s">
        <v>27</v>
      </c>
      <c r="E71" s="42" t="s">
        <v>61</v>
      </c>
      <c r="F71" s="43">
        <v>200</v>
      </c>
      <c r="G71" s="43">
        <v>4.3600000000000003</v>
      </c>
      <c r="H71" s="43">
        <v>7.1039999999999983</v>
      </c>
      <c r="I71" s="43">
        <v>15.712</v>
      </c>
      <c r="J71" s="43">
        <v>144.4</v>
      </c>
      <c r="K71" s="44">
        <v>132</v>
      </c>
      <c r="L71" s="43"/>
    </row>
    <row r="72" spans="1:12" ht="15" x14ac:dyDescent="0.25">
      <c r="A72" s="23"/>
      <c r="B72" s="15"/>
      <c r="C72" s="11"/>
      <c r="D72" s="7" t="s">
        <v>28</v>
      </c>
      <c r="E72" s="42" t="s">
        <v>62</v>
      </c>
      <c r="F72" s="43">
        <v>90</v>
      </c>
      <c r="G72" s="43">
        <v>23.678100000000001</v>
      </c>
      <c r="H72" s="43">
        <v>24.070499999999996</v>
      </c>
      <c r="I72" s="43">
        <v>14.4108</v>
      </c>
      <c r="J72" s="43">
        <v>355.72500000000002</v>
      </c>
      <c r="K72" s="44">
        <v>318</v>
      </c>
      <c r="L72" s="43"/>
    </row>
    <row r="73" spans="1:12" ht="15" x14ac:dyDescent="0.25">
      <c r="A73" s="23"/>
      <c r="B73" s="15"/>
      <c r="C73" s="11"/>
      <c r="D73" s="7" t="s">
        <v>29</v>
      </c>
      <c r="E73" s="42" t="s">
        <v>63</v>
      </c>
      <c r="F73" s="43">
        <v>150</v>
      </c>
      <c r="G73" s="43">
        <v>3.2430000000000003</v>
      </c>
      <c r="H73" s="43">
        <v>6.1829999999999998</v>
      </c>
      <c r="I73" s="43">
        <v>10.530750000000001</v>
      </c>
      <c r="J73" s="43">
        <v>112.92750000000002</v>
      </c>
      <c r="K73" s="44">
        <v>343</v>
      </c>
      <c r="L73" s="43"/>
    </row>
    <row r="74" spans="1:12" ht="15" x14ac:dyDescent="0.25">
      <c r="A74" s="23"/>
      <c r="B74" s="15"/>
      <c r="C74" s="11"/>
      <c r="D74" s="7" t="s">
        <v>30</v>
      </c>
      <c r="E74" s="42" t="s">
        <v>64</v>
      </c>
      <c r="F74" s="43">
        <v>200</v>
      </c>
      <c r="G74" s="43">
        <v>0.16600000000000001</v>
      </c>
      <c r="H74" s="43">
        <v>6.4000000000000001E-2</v>
      </c>
      <c r="I74" s="43">
        <v>14.080000000000002</v>
      </c>
      <c r="J74" s="43">
        <v>57.74</v>
      </c>
      <c r="K74" s="44">
        <v>430</v>
      </c>
      <c r="L74" s="43"/>
    </row>
    <row r="75" spans="1:12" ht="15" x14ac:dyDescent="0.25">
      <c r="A75" s="23"/>
      <c r="B75" s="15"/>
      <c r="C75" s="11"/>
      <c r="D75" s="7" t="s">
        <v>31</v>
      </c>
      <c r="E75" s="42" t="s">
        <v>41</v>
      </c>
      <c r="F75" s="43">
        <v>40</v>
      </c>
      <c r="G75" s="43">
        <v>3</v>
      </c>
      <c r="H75" s="43">
        <v>1.1599999999999999</v>
      </c>
      <c r="I75" s="43">
        <v>20.56</v>
      </c>
      <c r="J75" s="43">
        <v>104.8</v>
      </c>
      <c r="K75" s="44">
        <v>18</v>
      </c>
      <c r="L75" s="43"/>
    </row>
    <row r="76" spans="1:12" ht="15" x14ac:dyDescent="0.25">
      <c r="A76" s="23"/>
      <c r="B76" s="15"/>
      <c r="C76" s="11"/>
      <c r="D76" s="7" t="s">
        <v>32</v>
      </c>
      <c r="E76" s="42" t="s">
        <v>46</v>
      </c>
      <c r="F76" s="43">
        <v>40</v>
      </c>
      <c r="G76" s="43">
        <v>2.2400000000000002</v>
      </c>
      <c r="H76" s="43">
        <v>0.44</v>
      </c>
      <c r="I76" s="43">
        <v>19.760000000000002</v>
      </c>
      <c r="J76" s="43">
        <v>92.8</v>
      </c>
      <c r="K76" s="44">
        <v>19</v>
      </c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780</v>
      </c>
      <c r="G79" s="19">
        <f t="shared" ref="G79" si="10">SUM(G70:G78)</f>
        <v>37.167099999999998</v>
      </c>
      <c r="H79" s="19">
        <f t="shared" ref="H79" si="11">SUM(H70:H78)</f>
        <v>39.081499999999984</v>
      </c>
      <c r="I79" s="19">
        <f t="shared" ref="I79" si="12">SUM(I70:I78)</f>
        <v>96.553550000000001</v>
      </c>
      <c r="J79" s="19">
        <f t="shared" ref="J79" si="13">SUM(J70:J78)</f>
        <v>876.79250000000002</v>
      </c>
      <c r="K79" s="25"/>
      <c r="L79" s="19">
        <v>122</v>
      </c>
    </row>
    <row r="80" spans="1:12" ht="15" x14ac:dyDescent="0.25">
      <c r="A80" s="26">
        <v>1</v>
      </c>
      <c r="B80" s="13">
        <v>3</v>
      </c>
      <c r="C80" s="10" t="s">
        <v>101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21</v>
      </c>
      <c r="E81" s="42" t="s">
        <v>107</v>
      </c>
      <c r="F81" s="43">
        <v>200</v>
      </c>
      <c r="G81" s="43">
        <v>9.17</v>
      </c>
      <c r="H81" s="43">
        <v>13.922399999999998</v>
      </c>
      <c r="I81" s="43">
        <v>47.885999999999996</v>
      </c>
      <c r="J81" s="43">
        <v>354.67599999999999</v>
      </c>
      <c r="K81" s="44">
        <v>208</v>
      </c>
      <c r="L81" s="43"/>
    </row>
    <row r="82" spans="1:12" ht="15" x14ac:dyDescent="0.25">
      <c r="A82" s="23"/>
      <c r="B82" s="15"/>
      <c r="C82" s="11"/>
      <c r="D82" s="7"/>
      <c r="E82" s="42" t="s">
        <v>59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>
        <v>403</v>
      </c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 t="s">
        <v>76</v>
      </c>
      <c r="F85" s="43">
        <v>200</v>
      </c>
      <c r="G85" s="43">
        <v>2</v>
      </c>
      <c r="H85" s="43">
        <v>0.2</v>
      </c>
      <c r="I85" s="43">
        <v>20.2</v>
      </c>
      <c r="J85" s="43">
        <v>92</v>
      </c>
      <c r="K85" s="44">
        <v>484</v>
      </c>
      <c r="L85" s="43"/>
    </row>
    <row r="86" spans="1:12" ht="15" x14ac:dyDescent="0.25">
      <c r="A86" s="23"/>
      <c r="B86" s="15"/>
      <c r="C86" s="11"/>
      <c r="D86" s="7" t="s">
        <v>31</v>
      </c>
      <c r="E86" s="42" t="s">
        <v>41</v>
      </c>
      <c r="F86" s="43">
        <v>60</v>
      </c>
      <c r="G86" s="43">
        <v>4.5</v>
      </c>
      <c r="H86" s="43">
        <v>1.74</v>
      </c>
      <c r="I86" s="43">
        <v>30.84</v>
      </c>
      <c r="J86" s="43">
        <v>157.19999999999999</v>
      </c>
      <c r="K86" s="44">
        <v>18</v>
      </c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560</v>
      </c>
      <c r="G87" s="19">
        <f>SUM(G80:G86)</f>
        <v>16.07</v>
      </c>
      <c r="H87" s="19">
        <f>SUM(H80:H86)</f>
        <v>16.262399999999996</v>
      </c>
      <c r="I87" s="19">
        <f>SUM(I80:I86)</f>
        <v>108.726</v>
      </c>
      <c r="J87" s="19">
        <f>SUM(J80:J86)</f>
        <v>650.87599999999998</v>
      </c>
      <c r="K87" s="25"/>
      <c r="L87" s="19">
        <v>84</v>
      </c>
    </row>
    <row r="88" spans="1:12" ht="15.75" customHeight="1" thickBot="1" x14ac:dyDescent="0.25">
      <c r="A88" s="29">
        <f>A62</f>
        <v>1</v>
      </c>
      <c r="B88" s="30">
        <f>B62</f>
        <v>3</v>
      </c>
      <c r="C88" s="56" t="s">
        <v>4</v>
      </c>
      <c r="D88" s="57"/>
      <c r="E88" s="31"/>
      <c r="F88" s="32">
        <f>F69+F79+F87</f>
        <v>1880</v>
      </c>
      <c r="G88" s="32">
        <f>G69+G79+G87</f>
        <v>69.166699999999992</v>
      </c>
      <c r="H88" s="32">
        <f>H69+H79+H87</f>
        <v>71.001299999999986</v>
      </c>
      <c r="I88" s="32">
        <f>I69+I79+I87</f>
        <v>271.16025000000002</v>
      </c>
      <c r="J88" s="32">
        <f>J69+J79+J87</f>
        <v>1999.4653000000001</v>
      </c>
      <c r="K88" s="32"/>
      <c r="L88" s="32">
        <f>L69+L79+L87</f>
        <v>290</v>
      </c>
    </row>
    <row r="89" spans="1:12" ht="15" x14ac:dyDescent="0.25">
      <c r="A89" s="20">
        <v>1</v>
      </c>
      <c r="B89" s="21">
        <v>4</v>
      </c>
      <c r="C89" s="22" t="s">
        <v>20</v>
      </c>
      <c r="D89" s="5" t="s">
        <v>21</v>
      </c>
      <c r="E89" s="39" t="s">
        <v>66</v>
      </c>
      <c r="F89" s="40">
        <v>200</v>
      </c>
      <c r="G89" s="40">
        <v>20.882000000000001</v>
      </c>
      <c r="H89" s="40">
        <v>22.470000000000006</v>
      </c>
      <c r="I89" s="40">
        <v>3.9019999999999997</v>
      </c>
      <c r="J89" s="40">
        <v>301.42</v>
      </c>
      <c r="K89" s="41">
        <v>232</v>
      </c>
      <c r="L89" s="40"/>
    </row>
    <row r="90" spans="1:12" ht="15" x14ac:dyDescent="0.25">
      <c r="A90" s="23"/>
      <c r="B90" s="15"/>
      <c r="C90" s="11"/>
      <c r="D90" s="6"/>
      <c r="E90" s="42" t="s">
        <v>49</v>
      </c>
      <c r="F90" s="43">
        <v>40</v>
      </c>
      <c r="G90" s="43">
        <v>3</v>
      </c>
      <c r="H90" s="43">
        <v>3.92</v>
      </c>
      <c r="I90" s="43">
        <v>29.76</v>
      </c>
      <c r="J90" s="43">
        <v>166.8</v>
      </c>
      <c r="K90" s="44">
        <v>9</v>
      </c>
      <c r="L90" s="43"/>
    </row>
    <row r="91" spans="1:12" ht="15" x14ac:dyDescent="0.25">
      <c r="A91" s="23"/>
      <c r="B91" s="15"/>
      <c r="C91" s="11"/>
      <c r="D91" s="7" t="s">
        <v>22</v>
      </c>
      <c r="E91" s="42" t="s">
        <v>40</v>
      </c>
      <c r="F91" s="43">
        <v>200</v>
      </c>
      <c r="G91" s="43">
        <v>3.972</v>
      </c>
      <c r="H91" s="43">
        <v>3.8</v>
      </c>
      <c r="I91" s="43">
        <v>9.104000000000001</v>
      </c>
      <c r="J91" s="43">
        <v>87.520000000000024</v>
      </c>
      <c r="K91" s="44">
        <v>415</v>
      </c>
      <c r="L91" s="43"/>
    </row>
    <row r="92" spans="1:12" ht="15" x14ac:dyDescent="0.25">
      <c r="A92" s="23"/>
      <c r="B92" s="15"/>
      <c r="C92" s="11"/>
      <c r="D92" s="7" t="s">
        <v>23</v>
      </c>
      <c r="E92" s="42" t="s">
        <v>41</v>
      </c>
      <c r="F92" s="43">
        <v>60</v>
      </c>
      <c r="G92" s="43">
        <v>4.5</v>
      </c>
      <c r="H92" s="43">
        <v>1.74</v>
      </c>
      <c r="I92" s="43">
        <v>30.84</v>
      </c>
      <c r="J92" s="43">
        <v>157.19999999999999</v>
      </c>
      <c r="K92" s="44">
        <v>18</v>
      </c>
      <c r="L92" s="43"/>
    </row>
    <row r="93" spans="1:12" ht="15" x14ac:dyDescent="0.25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SUM(F89:F95)</f>
        <v>500</v>
      </c>
      <c r="G96" s="19">
        <f t="shared" ref="G96" si="14">SUM(G89:G95)</f>
        <v>32.353999999999999</v>
      </c>
      <c r="H96" s="19">
        <f t="shared" ref="H96" si="15">SUM(H89:H95)</f>
        <v>31.930000000000007</v>
      </c>
      <c r="I96" s="19">
        <f t="shared" ref="I96" si="16">SUM(I89:I95)</f>
        <v>73.605999999999995</v>
      </c>
      <c r="J96" s="19">
        <f t="shared" ref="J96" si="17">SUM(J89:J95)</f>
        <v>712.94</v>
      </c>
      <c r="K96" s="25"/>
      <c r="L96" s="19">
        <v>84</v>
      </c>
    </row>
    <row r="97" spans="1:12" ht="15" x14ac:dyDescent="0.25">
      <c r="A97" s="26">
        <f>A89</f>
        <v>1</v>
      </c>
      <c r="B97" s="13">
        <f>B89</f>
        <v>4</v>
      </c>
      <c r="C97" s="10" t="s">
        <v>25</v>
      </c>
      <c r="D97" s="7" t="s">
        <v>26</v>
      </c>
      <c r="E97" s="42" t="s">
        <v>67</v>
      </c>
      <c r="F97" s="43">
        <v>60</v>
      </c>
      <c r="G97" s="43">
        <v>0.72</v>
      </c>
      <c r="H97" s="43">
        <v>2.82</v>
      </c>
      <c r="I97" s="43">
        <v>4.62</v>
      </c>
      <c r="J97" s="43">
        <v>46.8</v>
      </c>
      <c r="K97" s="44">
        <v>25</v>
      </c>
      <c r="L97" s="43"/>
    </row>
    <row r="98" spans="1:12" ht="15" x14ac:dyDescent="0.25">
      <c r="A98" s="23"/>
      <c r="B98" s="15"/>
      <c r="C98" s="11"/>
      <c r="D98" s="7" t="s">
        <v>27</v>
      </c>
      <c r="E98" s="42" t="s">
        <v>68</v>
      </c>
      <c r="F98" s="43">
        <v>200</v>
      </c>
      <c r="G98" s="43">
        <v>1.6892000000000003</v>
      </c>
      <c r="H98" s="43">
        <v>3.0340000000000003</v>
      </c>
      <c r="I98" s="43">
        <v>9.3049999999999997</v>
      </c>
      <c r="J98" s="43">
        <v>71.478000000000009</v>
      </c>
      <c r="K98" s="44">
        <v>119</v>
      </c>
      <c r="L98" s="43"/>
    </row>
    <row r="99" spans="1:12" ht="15" x14ac:dyDescent="0.25">
      <c r="A99" s="23"/>
      <c r="B99" s="15"/>
      <c r="C99" s="11"/>
      <c r="D99" s="7" t="s">
        <v>28</v>
      </c>
      <c r="E99" s="42" t="s">
        <v>69</v>
      </c>
      <c r="F99" s="43">
        <v>90</v>
      </c>
      <c r="G99" s="43">
        <v>12.124619999999998</v>
      </c>
      <c r="H99" s="43">
        <v>11.619000000000002</v>
      </c>
      <c r="I99" s="43">
        <v>3.4740000000000002</v>
      </c>
      <c r="J99" s="43">
        <v>164.15459999999999</v>
      </c>
      <c r="K99" s="44">
        <v>282</v>
      </c>
      <c r="L99" s="43"/>
    </row>
    <row r="100" spans="1:12" ht="15" x14ac:dyDescent="0.25">
      <c r="A100" s="23"/>
      <c r="B100" s="15"/>
      <c r="C100" s="11"/>
      <c r="D100" s="7" t="s">
        <v>29</v>
      </c>
      <c r="E100" s="42" t="s">
        <v>70</v>
      </c>
      <c r="F100" s="43">
        <v>150</v>
      </c>
      <c r="G100" s="43">
        <v>6.3233999999999995</v>
      </c>
      <c r="H100" s="43">
        <v>5.3591999999999995</v>
      </c>
      <c r="I100" s="43">
        <v>28.5289</v>
      </c>
      <c r="J100" s="43">
        <v>187.352</v>
      </c>
      <c r="K100" s="44">
        <v>341</v>
      </c>
      <c r="L100" s="43"/>
    </row>
    <row r="101" spans="1:12" ht="15" x14ac:dyDescent="0.25">
      <c r="A101" s="23"/>
      <c r="B101" s="15"/>
      <c r="C101" s="11"/>
      <c r="D101" s="7" t="s">
        <v>30</v>
      </c>
      <c r="E101" s="42" t="s">
        <v>45</v>
      </c>
      <c r="F101" s="43">
        <v>200</v>
      </c>
      <c r="G101" s="43">
        <v>0.48</v>
      </c>
      <c r="H101" s="43">
        <v>3.5999999999999997E-2</v>
      </c>
      <c r="I101" s="43">
        <v>14.832000000000001</v>
      </c>
      <c r="J101" s="43">
        <v>60.72</v>
      </c>
      <c r="K101" s="44">
        <v>638</v>
      </c>
      <c r="L101" s="43"/>
    </row>
    <row r="102" spans="1:12" ht="15" x14ac:dyDescent="0.25">
      <c r="A102" s="23"/>
      <c r="B102" s="15"/>
      <c r="C102" s="11"/>
      <c r="D102" s="7" t="s">
        <v>31</v>
      </c>
      <c r="E102" s="42" t="s">
        <v>41</v>
      </c>
      <c r="F102" s="43">
        <v>20</v>
      </c>
      <c r="G102" s="43">
        <v>1.5</v>
      </c>
      <c r="H102" s="43">
        <v>0.57999999999999996</v>
      </c>
      <c r="I102" s="43">
        <v>10.28</v>
      </c>
      <c r="J102" s="43">
        <v>52.4</v>
      </c>
      <c r="K102" s="44">
        <v>18</v>
      </c>
      <c r="L102" s="43"/>
    </row>
    <row r="103" spans="1:12" ht="15" x14ac:dyDescent="0.25">
      <c r="A103" s="23"/>
      <c r="B103" s="15"/>
      <c r="C103" s="11"/>
      <c r="D103" s="7" t="s">
        <v>32</v>
      </c>
      <c r="E103" s="42" t="s">
        <v>46</v>
      </c>
      <c r="F103" s="43">
        <v>40</v>
      </c>
      <c r="G103" s="43">
        <v>2.2400000000000002</v>
      </c>
      <c r="H103" s="43">
        <v>0.44</v>
      </c>
      <c r="I103" s="43">
        <v>19.760000000000002</v>
      </c>
      <c r="J103" s="43">
        <v>92.8</v>
      </c>
      <c r="K103" s="44">
        <v>19</v>
      </c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SUM(F97:F105)</f>
        <v>760</v>
      </c>
      <c r="G106" s="19">
        <f t="shared" ref="G106" si="18">SUM(G97:G105)</f>
        <v>25.077219999999997</v>
      </c>
      <c r="H106" s="19">
        <f t="shared" ref="H106" si="19">SUM(H97:H105)</f>
        <v>23.888200000000001</v>
      </c>
      <c r="I106" s="19">
        <f t="shared" ref="I106" si="20">SUM(I97:I105)</f>
        <v>90.799900000000008</v>
      </c>
      <c r="J106" s="19">
        <f t="shared" ref="J106" si="21">SUM(J97:J105)</f>
        <v>675.70459999999991</v>
      </c>
      <c r="K106" s="25"/>
      <c r="L106" s="19">
        <v>122</v>
      </c>
    </row>
    <row r="107" spans="1:12" ht="15" x14ac:dyDescent="0.25">
      <c r="A107" s="26">
        <v>1</v>
      </c>
      <c r="B107" s="13">
        <v>4</v>
      </c>
      <c r="C107" s="10" t="s">
        <v>101</v>
      </c>
      <c r="D107" s="7" t="s">
        <v>26</v>
      </c>
      <c r="E107" s="42" t="s">
        <v>108</v>
      </c>
      <c r="F107" s="43">
        <v>50</v>
      </c>
      <c r="G107" s="43">
        <v>0.4</v>
      </c>
      <c r="H107" s="43">
        <v>0.05</v>
      </c>
      <c r="I107" s="43">
        <v>0.85</v>
      </c>
      <c r="J107" s="43">
        <v>6.5</v>
      </c>
      <c r="K107" s="44">
        <v>36</v>
      </c>
      <c r="L107" s="43"/>
    </row>
    <row r="108" spans="1:12" ht="15" x14ac:dyDescent="0.25">
      <c r="A108" s="23"/>
      <c r="B108" s="15"/>
      <c r="C108" s="11"/>
      <c r="D108" s="7" t="s">
        <v>21</v>
      </c>
      <c r="E108" s="42" t="s">
        <v>91</v>
      </c>
      <c r="F108" s="43">
        <v>90</v>
      </c>
      <c r="G108" s="43">
        <v>18.610200000000006</v>
      </c>
      <c r="H108" s="43">
        <v>4.2273000000000005</v>
      </c>
      <c r="I108" s="43">
        <v>14.929200000000002</v>
      </c>
      <c r="J108" s="43">
        <v>172.33199999999999</v>
      </c>
      <c r="K108" s="44" t="s">
        <v>94</v>
      </c>
      <c r="L108" s="43"/>
    </row>
    <row r="109" spans="1:12" ht="15" x14ac:dyDescent="0.25">
      <c r="A109" s="23"/>
      <c r="B109" s="15"/>
      <c r="C109" s="11"/>
      <c r="D109" s="7"/>
      <c r="E109" s="42" t="s">
        <v>81</v>
      </c>
      <c r="F109" s="43">
        <v>150</v>
      </c>
      <c r="G109" s="43">
        <v>2.6016000000000004</v>
      </c>
      <c r="H109" s="43">
        <v>7.7249999999999988</v>
      </c>
      <c r="I109" s="43">
        <v>17.167199999999998</v>
      </c>
      <c r="J109" s="43">
        <v>148.30650000000003</v>
      </c>
      <c r="K109" s="44">
        <v>184</v>
      </c>
      <c r="L109" s="43"/>
    </row>
    <row r="110" spans="1:12" ht="15" x14ac:dyDescent="0.25">
      <c r="A110" s="23"/>
      <c r="B110" s="15"/>
      <c r="C110" s="11"/>
      <c r="D110" s="7"/>
      <c r="E110" s="42" t="s">
        <v>49</v>
      </c>
      <c r="F110" s="43">
        <v>20</v>
      </c>
      <c r="G110" s="43">
        <v>1.5</v>
      </c>
      <c r="H110" s="43">
        <v>1.96</v>
      </c>
      <c r="I110" s="43">
        <v>14.88</v>
      </c>
      <c r="J110" s="43">
        <v>83.4</v>
      </c>
      <c r="K110" s="44">
        <v>9</v>
      </c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96</v>
      </c>
      <c r="F112" s="43">
        <v>200</v>
      </c>
      <c r="G112" s="43">
        <v>0</v>
      </c>
      <c r="H112" s="43">
        <v>0</v>
      </c>
      <c r="I112" s="43">
        <v>5.9940000000000007</v>
      </c>
      <c r="J112" s="43">
        <v>23.94</v>
      </c>
      <c r="K112" s="44">
        <v>420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41</v>
      </c>
      <c r="F113" s="43">
        <v>40</v>
      </c>
      <c r="G113" s="43">
        <v>3</v>
      </c>
      <c r="H113" s="43">
        <v>1.1599999999999999</v>
      </c>
      <c r="I113" s="43">
        <v>20.56</v>
      </c>
      <c r="J113" s="43">
        <v>104.8</v>
      </c>
      <c r="K113" s="44">
        <v>18</v>
      </c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SUM(F107:F113)</f>
        <v>550</v>
      </c>
      <c r="G114" s="19">
        <f>SUM(G107:G113)</f>
        <v>26.111800000000006</v>
      </c>
      <c r="H114" s="19">
        <f>SUM(H107:H113)</f>
        <v>15.122299999999999</v>
      </c>
      <c r="I114" s="19">
        <f>SUM(I107:I113)</f>
        <v>74.380399999999995</v>
      </c>
      <c r="J114" s="19">
        <f>SUM(J107:J113)</f>
        <v>539.27850000000001</v>
      </c>
      <c r="K114" s="25"/>
      <c r="L114" s="19">
        <v>84</v>
      </c>
    </row>
    <row r="115" spans="1:12" ht="15.75" customHeight="1" thickBot="1" x14ac:dyDescent="0.25">
      <c r="A115" s="29">
        <f>A89</f>
        <v>1</v>
      </c>
      <c r="B115" s="30">
        <f>B89</f>
        <v>4</v>
      </c>
      <c r="C115" s="56" t="s">
        <v>4</v>
      </c>
      <c r="D115" s="57"/>
      <c r="E115" s="31"/>
      <c r="F115" s="32">
        <f>F96+F106+F114</f>
        <v>1810</v>
      </c>
      <c r="G115" s="32">
        <f>G96+G106+G114</f>
        <v>83.543019999999999</v>
      </c>
      <c r="H115" s="32">
        <f>H96+H106+H114</f>
        <v>70.9405</v>
      </c>
      <c r="I115" s="32">
        <f>I96+I106+I114</f>
        <v>238.78629999999998</v>
      </c>
      <c r="J115" s="32">
        <f>J96+J106+J114</f>
        <v>1927.9231</v>
      </c>
      <c r="K115" s="32"/>
      <c r="L115" s="32">
        <f>L96+L106+L114</f>
        <v>290</v>
      </c>
    </row>
    <row r="116" spans="1:12" ht="15" x14ac:dyDescent="0.25">
      <c r="A116" s="20">
        <v>1</v>
      </c>
      <c r="B116" s="21">
        <v>5</v>
      </c>
      <c r="C116" s="22" t="s">
        <v>20</v>
      </c>
      <c r="D116" s="5" t="s">
        <v>21</v>
      </c>
      <c r="E116" s="39" t="s">
        <v>71</v>
      </c>
      <c r="F116" s="40">
        <v>200</v>
      </c>
      <c r="G116" s="40">
        <v>5.8979999999999997</v>
      </c>
      <c r="H116" s="40">
        <v>8.5</v>
      </c>
      <c r="I116" s="40">
        <v>27.753999999999998</v>
      </c>
      <c r="J116" s="40">
        <v>211.44</v>
      </c>
      <c r="K116" s="41">
        <v>199</v>
      </c>
      <c r="L116" s="40"/>
    </row>
    <row r="117" spans="1:12" ht="15" x14ac:dyDescent="0.25">
      <c r="A117" s="23"/>
      <c r="B117" s="15"/>
      <c r="C117" s="11"/>
      <c r="D117" s="6"/>
      <c r="E117" s="42" t="s">
        <v>49</v>
      </c>
      <c r="F117" s="43">
        <v>40</v>
      </c>
      <c r="G117" s="43">
        <v>3</v>
      </c>
      <c r="H117" s="43">
        <v>3.92</v>
      </c>
      <c r="I117" s="43">
        <v>29.76</v>
      </c>
      <c r="J117" s="43">
        <v>166.8</v>
      </c>
      <c r="K117" s="44">
        <v>9</v>
      </c>
      <c r="L117" s="43"/>
    </row>
    <row r="118" spans="1:12" ht="15" x14ac:dyDescent="0.25">
      <c r="A118" s="23"/>
      <c r="B118" s="15"/>
      <c r="C118" s="11"/>
      <c r="D118" s="6"/>
      <c r="E118" s="42" t="s">
        <v>48</v>
      </c>
      <c r="F118" s="43">
        <v>20</v>
      </c>
      <c r="G118" s="43">
        <v>4.6399999999999997</v>
      </c>
      <c r="H118" s="43">
        <v>5.9</v>
      </c>
      <c r="I118" s="43">
        <v>0</v>
      </c>
      <c r="J118" s="43">
        <v>72.8</v>
      </c>
      <c r="K118" s="44">
        <v>16</v>
      </c>
      <c r="L118" s="43"/>
    </row>
    <row r="119" spans="1:12" ht="15" x14ac:dyDescent="0.25">
      <c r="A119" s="23"/>
      <c r="B119" s="15"/>
      <c r="C119" s="11"/>
      <c r="D119" s="7" t="s">
        <v>22</v>
      </c>
      <c r="E119" s="42" t="s">
        <v>72</v>
      </c>
      <c r="F119" s="43">
        <v>200</v>
      </c>
      <c r="G119" s="43">
        <v>4.3920000000000003</v>
      </c>
      <c r="H119" s="43">
        <v>4.04</v>
      </c>
      <c r="I119" s="43">
        <v>16.417999999999999</v>
      </c>
      <c r="J119" s="43">
        <v>122.9</v>
      </c>
      <c r="K119" s="44">
        <v>418</v>
      </c>
      <c r="L119" s="43"/>
    </row>
    <row r="120" spans="1:12" ht="15" x14ac:dyDescent="0.25">
      <c r="A120" s="23"/>
      <c r="B120" s="15"/>
      <c r="C120" s="11"/>
      <c r="D120" s="7" t="s">
        <v>23</v>
      </c>
      <c r="E120" s="42" t="s">
        <v>41</v>
      </c>
      <c r="F120" s="43">
        <v>40</v>
      </c>
      <c r="G120" s="43">
        <v>3</v>
      </c>
      <c r="H120" s="43">
        <v>1.1599999999999999</v>
      </c>
      <c r="I120" s="43">
        <v>20.56</v>
      </c>
      <c r="J120" s="43">
        <v>104.8</v>
      </c>
      <c r="K120" s="44">
        <v>18</v>
      </c>
      <c r="L120" s="43"/>
    </row>
    <row r="121" spans="1:12" ht="15" x14ac:dyDescent="0.25">
      <c r="A121" s="23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SUM(F116:F123)</f>
        <v>500</v>
      </c>
      <c r="G124" s="19">
        <f>SUM(G116:G123)</f>
        <v>20.93</v>
      </c>
      <c r="H124" s="19">
        <f>SUM(H116:H123)</f>
        <v>23.52</v>
      </c>
      <c r="I124" s="19">
        <f>SUM(I116:I123)</f>
        <v>94.49199999999999</v>
      </c>
      <c r="J124" s="19">
        <f>SUM(J116:J123)</f>
        <v>678.74</v>
      </c>
      <c r="K124" s="25"/>
      <c r="L124" s="19">
        <v>84</v>
      </c>
    </row>
    <row r="125" spans="1:12" ht="15" x14ac:dyDescent="0.25">
      <c r="A125" s="26">
        <f>A116</f>
        <v>1</v>
      </c>
      <c r="B125" s="13">
        <f>B116</f>
        <v>5</v>
      </c>
      <c r="C125" s="10" t="s">
        <v>25</v>
      </c>
      <c r="D125" s="7" t="s">
        <v>26</v>
      </c>
      <c r="E125" s="42" t="s">
        <v>73</v>
      </c>
      <c r="F125" s="43">
        <v>60</v>
      </c>
      <c r="G125" s="43">
        <v>0.30995999999999996</v>
      </c>
      <c r="H125" s="43">
        <v>2.1785040000000002</v>
      </c>
      <c r="I125" s="43">
        <v>1.818432</v>
      </c>
      <c r="J125" s="43">
        <v>28.097280000000001</v>
      </c>
      <c r="K125" s="44">
        <v>82</v>
      </c>
      <c r="L125" s="43"/>
    </row>
    <row r="126" spans="1:12" ht="15" x14ac:dyDescent="0.25">
      <c r="A126" s="23"/>
      <c r="B126" s="15"/>
      <c r="C126" s="11"/>
      <c r="D126" s="7" t="s">
        <v>27</v>
      </c>
      <c r="E126" s="42" t="s">
        <v>74</v>
      </c>
      <c r="F126" s="43">
        <v>200</v>
      </c>
      <c r="G126" s="43">
        <v>3.9560000000000004</v>
      </c>
      <c r="H126" s="43">
        <v>3.4610000000000003</v>
      </c>
      <c r="I126" s="43">
        <v>14.308</v>
      </c>
      <c r="J126" s="43">
        <v>105.57</v>
      </c>
      <c r="K126" s="44">
        <v>135</v>
      </c>
      <c r="L126" s="43"/>
    </row>
    <row r="127" spans="1:12" ht="15" x14ac:dyDescent="0.25">
      <c r="A127" s="23"/>
      <c r="B127" s="15"/>
      <c r="C127" s="11"/>
      <c r="D127" s="7" t="s">
        <v>28</v>
      </c>
      <c r="E127" s="42" t="s">
        <v>75</v>
      </c>
      <c r="F127" s="43">
        <v>240</v>
      </c>
      <c r="G127" s="43">
        <v>22.886399999999995</v>
      </c>
      <c r="H127" s="43">
        <v>36.587999999999994</v>
      </c>
      <c r="I127" s="43">
        <v>48.863999999999997</v>
      </c>
      <c r="J127" s="43">
        <v>510.24</v>
      </c>
      <c r="K127" s="44">
        <v>504</v>
      </c>
      <c r="L127" s="43"/>
    </row>
    <row r="128" spans="1:12" ht="15" x14ac:dyDescent="0.25">
      <c r="A128" s="23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30</v>
      </c>
      <c r="E129" s="42" t="s">
        <v>76</v>
      </c>
      <c r="F129" s="43">
        <v>200</v>
      </c>
      <c r="G129" s="43">
        <v>2</v>
      </c>
      <c r="H129" s="43">
        <v>0.2</v>
      </c>
      <c r="I129" s="43">
        <v>20.2</v>
      </c>
      <c r="J129" s="43">
        <v>92</v>
      </c>
      <c r="K129" s="44">
        <v>484</v>
      </c>
      <c r="L129" s="43"/>
    </row>
    <row r="130" spans="1:12" ht="15" x14ac:dyDescent="0.25">
      <c r="A130" s="23"/>
      <c r="B130" s="15"/>
      <c r="C130" s="11"/>
      <c r="D130" s="7" t="s">
        <v>31</v>
      </c>
      <c r="E130" s="42" t="s">
        <v>41</v>
      </c>
      <c r="F130" s="43">
        <v>20</v>
      </c>
      <c r="G130" s="43">
        <v>1.5</v>
      </c>
      <c r="H130" s="43">
        <v>0.57999999999999996</v>
      </c>
      <c r="I130" s="43">
        <v>10.28</v>
      </c>
      <c r="J130" s="43">
        <v>52.4</v>
      </c>
      <c r="K130" s="44">
        <v>18</v>
      </c>
      <c r="L130" s="43"/>
    </row>
    <row r="131" spans="1:12" ht="15" x14ac:dyDescent="0.25">
      <c r="A131" s="23"/>
      <c r="B131" s="15"/>
      <c r="C131" s="11"/>
      <c r="D131" s="7" t="s">
        <v>32</v>
      </c>
      <c r="E131" s="42" t="s">
        <v>46</v>
      </c>
      <c r="F131" s="43">
        <v>20</v>
      </c>
      <c r="G131" s="43">
        <v>1.1200000000000001</v>
      </c>
      <c r="H131" s="43">
        <v>0.22</v>
      </c>
      <c r="I131" s="43">
        <v>9.8800000000000008</v>
      </c>
      <c r="J131" s="43">
        <v>46.4</v>
      </c>
      <c r="K131" s="44">
        <v>19</v>
      </c>
      <c r="L131" s="43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4"/>
      <c r="B134" s="17"/>
      <c r="C134" s="8"/>
      <c r="D134" s="18" t="s">
        <v>33</v>
      </c>
      <c r="E134" s="9"/>
      <c r="F134" s="19">
        <f>SUM(F125:F133)</f>
        <v>740</v>
      </c>
      <c r="G134" s="19">
        <f t="shared" ref="G134" si="22">SUM(G125:G133)</f>
        <v>31.772359999999995</v>
      </c>
      <c r="H134" s="19">
        <f t="shared" ref="H134" si="23">SUM(H125:H133)</f>
        <v>43.227503999999996</v>
      </c>
      <c r="I134" s="19">
        <f t="shared" ref="I134" si="24">SUM(I125:I133)</f>
        <v>105.350432</v>
      </c>
      <c r="J134" s="19">
        <f t="shared" ref="J134" si="25">SUM(J125:J133)</f>
        <v>834.70727999999997</v>
      </c>
      <c r="K134" s="25"/>
      <c r="L134" s="19">
        <v>122</v>
      </c>
    </row>
    <row r="135" spans="1:12" ht="15" x14ac:dyDescent="0.25">
      <c r="A135" s="26">
        <v>1</v>
      </c>
      <c r="B135" s="13">
        <v>5</v>
      </c>
      <c r="C135" s="10" t="s">
        <v>101</v>
      </c>
      <c r="D135" s="7" t="s">
        <v>26</v>
      </c>
      <c r="E135" s="42" t="s">
        <v>109</v>
      </c>
      <c r="F135" s="43">
        <v>150</v>
      </c>
      <c r="G135" s="43">
        <v>25.23</v>
      </c>
      <c r="H135" s="43">
        <v>15.4275</v>
      </c>
      <c r="I135" s="43">
        <v>23.658750000000001</v>
      </c>
      <c r="J135" s="43">
        <v>334.38750000000005</v>
      </c>
      <c r="K135" s="44">
        <v>241</v>
      </c>
      <c r="L135" s="43"/>
    </row>
    <row r="136" spans="1:12" ht="15" x14ac:dyDescent="0.25">
      <c r="A136" s="23"/>
      <c r="B136" s="15"/>
      <c r="C136" s="11"/>
      <c r="D136" s="7" t="s">
        <v>21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/>
      <c r="E137" s="42" t="s">
        <v>110</v>
      </c>
      <c r="F137" s="43">
        <v>30</v>
      </c>
      <c r="G137" s="43">
        <v>2.16</v>
      </c>
      <c r="H137" s="43">
        <v>2.5499999999999998</v>
      </c>
      <c r="I137" s="43">
        <v>16.649999999999999</v>
      </c>
      <c r="J137" s="43">
        <v>98.4</v>
      </c>
      <c r="K137" s="44">
        <v>371</v>
      </c>
      <c r="L137" s="43"/>
    </row>
    <row r="138" spans="1:12" ht="15" x14ac:dyDescent="0.25">
      <c r="A138" s="23"/>
      <c r="B138" s="15"/>
      <c r="C138" s="11"/>
      <c r="D138" s="7"/>
      <c r="E138" s="42" t="s">
        <v>59</v>
      </c>
      <c r="F138" s="43">
        <v>100</v>
      </c>
      <c r="G138" s="43">
        <v>0.8</v>
      </c>
      <c r="H138" s="43">
        <v>0.2</v>
      </c>
      <c r="I138" s="43">
        <v>7.5</v>
      </c>
      <c r="J138" s="43">
        <v>38</v>
      </c>
      <c r="K138" s="44">
        <v>399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83</v>
      </c>
      <c r="F140" s="43">
        <v>200</v>
      </c>
      <c r="G140" s="43">
        <v>2.4</v>
      </c>
      <c r="H140" s="43">
        <v>2.56</v>
      </c>
      <c r="I140" s="43">
        <v>9.7540000000000013</v>
      </c>
      <c r="J140" s="43">
        <v>71.94</v>
      </c>
      <c r="K140" s="44">
        <v>421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41</v>
      </c>
      <c r="F141" s="43">
        <v>20</v>
      </c>
      <c r="G141" s="43">
        <v>1.5</v>
      </c>
      <c r="H141" s="43">
        <v>0.57999999999999996</v>
      </c>
      <c r="I141" s="43">
        <v>10.28</v>
      </c>
      <c r="J141" s="43">
        <v>52.4</v>
      </c>
      <c r="K141" s="44">
        <v>18</v>
      </c>
      <c r="L141" s="43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SUM(F135:F141)</f>
        <v>500</v>
      </c>
      <c r="G142" s="19">
        <f>SUM(G135:G141)</f>
        <v>32.090000000000003</v>
      </c>
      <c r="H142" s="19">
        <f>SUM(H135:H141)</f>
        <v>21.317499999999995</v>
      </c>
      <c r="I142" s="19">
        <f>SUM(I135:I141)</f>
        <v>67.842750000000009</v>
      </c>
      <c r="J142" s="19">
        <f>SUM(J135:J141)</f>
        <v>595.12749999999994</v>
      </c>
      <c r="K142" s="25"/>
      <c r="L142" s="19">
        <v>84</v>
      </c>
    </row>
    <row r="143" spans="1:12" ht="15.75" customHeight="1" thickBot="1" x14ac:dyDescent="0.25">
      <c r="A143" s="29">
        <f>A116</f>
        <v>1</v>
      </c>
      <c r="B143" s="30">
        <f>B116</f>
        <v>5</v>
      </c>
      <c r="C143" s="56" t="s">
        <v>4</v>
      </c>
      <c r="D143" s="57"/>
      <c r="E143" s="31"/>
      <c r="F143" s="32">
        <f>F124+F134+F142</f>
        <v>1740</v>
      </c>
      <c r="G143" s="32">
        <f>G124+G134+G142</f>
        <v>84.792360000000002</v>
      </c>
      <c r="H143" s="32">
        <f>H124+H134+H142</f>
        <v>88.065003999999988</v>
      </c>
      <c r="I143" s="32">
        <f>I124+I134+I142</f>
        <v>267.685182</v>
      </c>
      <c r="J143" s="32">
        <f>J124+J134+J142</f>
        <v>2108.5747799999999</v>
      </c>
      <c r="K143" s="32"/>
      <c r="L143" s="32">
        <f>L124+L134+L142</f>
        <v>290</v>
      </c>
    </row>
    <row r="144" spans="1:12" ht="15" x14ac:dyDescent="0.25">
      <c r="A144" s="20">
        <v>2</v>
      </c>
      <c r="B144" s="21">
        <v>1</v>
      </c>
      <c r="C144" s="22" t="s">
        <v>20</v>
      </c>
      <c r="D144" s="5" t="s">
        <v>21</v>
      </c>
      <c r="E144" s="39" t="s">
        <v>77</v>
      </c>
      <c r="F144" s="40">
        <v>200</v>
      </c>
      <c r="G144" s="40">
        <v>6.14</v>
      </c>
      <c r="H144" s="40">
        <v>6.944</v>
      </c>
      <c r="I144" s="40">
        <v>43.36</v>
      </c>
      <c r="J144" s="40">
        <v>253.73199999999997</v>
      </c>
      <c r="K144" s="41">
        <v>202</v>
      </c>
      <c r="L144" s="40"/>
    </row>
    <row r="145" spans="1:12" ht="15" x14ac:dyDescent="0.25">
      <c r="A145" s="23"/>
      <c r="B145" s="15"/>
      <c r="C145" s="11"/>
      <c r="D145" s="6"/>
      <c r="E145" s="42" t="s">
        <v>78</v>
      </c>
      <c r="F145" s="43">
        <v>50</v>
      </c>
      <c r="G145" s="43">
        <v>6.2019500000000001</v>
      </c>
      <c r="H145" s="43">
        <v>3.7059499999999996</v>
      </c>
      <c r="I145" s="43">
        <v>21.496599999999997</v>
      </c>
      <c r="J145" s="43">
        <v>144.041</v>
      </c>
      <c r="K145" s="44">
        <v>559</v>
      </c>
      <c r="L145" s="43"/>
    </row>
    <row r="146" spans="1:12" ht="15" x14ac:dyDescent="0.25">
      <c r="A146" s="23"/>
      <c r="B146" s="15"/>
      <c r="C146" s="11"/>
      <c r="D146" s="6"/>
      <c r="E146" s="42" t="s">
        <v>48</v>
      </c>
      <c r="F146" s="43">
        <v>10</v>
      </c>
      <c r="G146" s="43">
        <v>2.3199999999999998</v>
      </c>
      <c r="H146" s="43">
        <v>2.95</v>
      </c>
      <c r="I146" s="43">
        <v>0</v>
      </c>
      <c r="J146" s="43">
        <v>36.4</v>
      </c>
      <c r="K146" s="44">
        <v>16</v>
      </c>
      <c r="L146" s="43"/>
    </row>
    <row r="147" spans="1:12" ht="15" x14ac:dyDescent="0.25">
      <c r="A147" s="23"/>
      <c r="B147" s="15"/>
      <c r="C147" s="11"/>
      <c r="D147" s="7" t="s">
        <v>22</v>
      </c>
      <c r="E147" s="42" t="s">
        <v>52</v>
      </c>
      <c r="F147" s="43">
        <v>200</v>
      </c>
      <c r="G147" s="43">
        <v>3.6000000000000004E-2</v>
      </c>
      <c r="H147" s="43">
        <v>4.0000000000000001E-3</v>
      </c>
      <c r="I147" s="43">
        <v>8.1120000000000001</v>
      </c>
      <c r="J147" s="43">
        <v>33.28</v>
      </c>
      <c r="K147" s="44">
        <v>377</v>
      </c>
      <c r="L147" s="43"/>
    </row>
    <row r="148" spans="1:12" ht="15" x14ac:dyDescent="0.25">
      <c r="A148" s="23"/>
      <c r="B148" s="15"/>
      <c r="C148" s="11"/>
      <c r="D148" s="7" t="s">
        <v>23</v>
      </c>
      <c r="E148" s="42" t="s">
        <v>41</v>
      </c>
      <c r="F148" s="43">
        <v>60</v>
      </c>
      <c r="G148" s="43">
        <v>4.5</v>
      </c>
      <c r="H148" s="43">
        <v>1.74</v>
      </c>
      <c r="I148" s="43">
        <v>30.84</v>
      </c>
      <c r="J148" s="43">
        <v>157.19999999999999</v>
      </c>
      <c r="K148" s="44">
        <v>18</v>
      </c>
      <c r="L148" s="43"/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520</v>
      </c>
      <c r="G152" s="19">
        <f t="shared" ref="G152:J152" si="26">SUM(G144:G151)</f>
        <v>19.197949999999999</v>
      </c>
      <c r="H152" s="19">
        <f t="shared" si="26"/>
        <v>15.34395</v>
      </c>
      <c r="I152" s="19">
        <f t="shared" si="26"/>
        <v>103.8086</v>
      </c>
      <c r="J152" s="19">
        <f t="shared" si="26"/>
        <v>624.65300000000002</v>
      </c>
      <c r="K152" s="25"/>
      <c r="L152" s="19">
        <v>84</v>
      </c>
    </row>
    <row r="153" spans="1:12" ht="15" x14ac:dyDescent="0.25">
      <c r="A153" s="26">
        <f>A144</f>
        <v>2</v>
      </c>
      <c r="B153" s="13">
        <f>B144</f>
        <v>1</v>
      </c>
      <c r="C153" s="10" t="s">
        <v>25</v>
      </c>
      <c r="D153" s="7" t="s">
        <v>26</v>
      </c>
      <c r="E153" s="42" t="s">
        <v>60</v>
      </c>
      <c r="F153" s="43">
        <v>60</v>
      </c>
      <c r="G153" s="43">
        <v>0.48</v>
      </c>
      <c r="H153" s="43">
        <v>0.06</v>
      </c>
      <c r="I153" s="43">
        <v>1.5</v>
      </c>
      <c r="J153" s="43">
        <v>8.4</v>
      </c>
      <c r="K153" s="44" t="s">
        <v>65</v>
      </c>
      <c r="L153" s="43"/>
    </row>
    <row r="154" spans="1:12" ht="15" x14ac:dyDescent="0.25">
      <c r="A154" s="23"/>
      <c r="B154" s="15"/>
      <c r="C154" s="11"/>
      <c r="D154" s="7" t="s">
        <v>27</v>
      </c>
      <c r="E154" s="42" t="s">
        <v>79</v>
      </c>
      <c r="F154" s="43">
        <v>200</v>
      </c>
      <c r="G154" s="43">
        <v>2.2360000000000002</v>
      </c>
      <c r="H154" s="43">
        <v>3.2320000000000007</v>
      </c>
      <c r="I154" s="43">
        <v>15.154000000000002</v>
      </c>
      <c r="J154" s="43">
        <v>98.8</v>
      </c>
      <c r="K154" s="44">
        <v>122</v>
      </c>
      <c r="L154" s="43"/>
    </row>
    <row r="155" spans="1:12" ht="15" x14ac:dyDescent="0.25">
      <c r="A155" s="23"/>
      <c r="B155" s="15"/>
      <c r="C155" s="11"/>
      <c r="D155" s="7" t="s">
        <v>28</v>
      </c>
      <c r="E155" s="42" t="s">
        <v>80</v>
      </c>
      <c r="F155" s="43">
        <v>90</v>
      </c>
      <c r="G155" s="43">
        <v>16.091999999999995</v>
      </c>
      <c r="H155" s="43">
        <v>14.212350000000001</v>
      </c>
      <c r="I155" s="43">
        <v>13.412699999999999</v>
      </c>
      <c r="J155" s="43">
        <v>237.22649999999999</v>
      </c>
      <c r="K155" s="44">
        <v>309</v>
      </c>
      <c r="L155" s="43"/>
    </row>
    <row r="156" spans="1:12" ht="15" x14ac:dyDescent="0.25">
      <c r="A156" s="23"/>
      <c r="B156" s="15"/>
      <c r="C156" s="11"/>
      <c r="D156" s="7" t="s">
        <v>29</v>
      </c>
      <c r="E156" s="42" t="s">
        <v>81</v>
      </c>
      <c r="F156" s="43">
        <v>150</v>
      </c>
      <c r="G156" s="43">
        <v>2.6016000000000004</v>
      </c>
      <c r="H156" s="43">
        <v>7.7249999999999988</v>
      </c>
      <c r="I156" s="43">
        <v>17.167199999999998</v>
      </c>
      <c r="J156" s="43">
        <v>148.30650000000003</v>
      </c>
      <c r="K156" s="44">
        <v>184</v>
      </c>
      <c r="L156" s="43"/>
    </row>
    <row r="157" spans="1:12" ht="15" x14ac:dyDescent="0.25">
      <c r="A157" s="23"/>
      <c r="B157" s="15"/>
      <c r="C157" s="11"/>
      <c r="D157" s="7" t="s">
        <v>30</v>
      </c>
      <c r="E157" s="42" t="s">
        <v>82</v>
      </c>
      <c r="F157" s="43">
        <v>200</v>
      </c>
      <c r="G157" s="43">
        <v>0.126</v>
      </c>
      <c r="H157" s="43">
        <v>1.4000000000000002E-2</v>
      </c>
      <c r="I157" s="43">
        <v>22.398000000000003</v>
      </c>
      <c r="J157" s="43">
        <v>92.54</v>
      </c>
      <c r="K157" s="44">
        <v>450</v>
      </c>
      <c r="L157" s="43"/>
    </row>
    <row r="158" spans="1:12" ht="15" x14ac:dyDescent="0.25">
      <c r="A158" s="23"/>
      <c r="B158" s="15"/>
      <c r="C158" s="11"/>
      <c r="D158" s="7" t="s">
        <v>31</v>
      </c>
      <c r="E158" s="42" t="s">
        <v>41</v>
      </c>
      <c r="F158" s="43">
        <v>40</v>
      </c>
      <c r="G158" s="43">
        <v>3</v>
      </c>
      <c r="H158" s="43">
        <v>1.1599999999999999</v>
      </c>
      <c r="I158" s="43">
        <v>20.56</v>
      </c>
      <c r="J158" s="43">
        <v>104.8</v>
      </c>
      <c r="K158" s="44">
        <v>18</v>
      </c>
      <c r="L158" s="43"/>
    </row>
    <row r="159" spans="1:12" ht="15" x14ac:dyDescent="0.25">
      <c r="A159" s="23"/>
      <c r="B159" s="15"/>
      <c r="C159" s="11"/>
      <c r="D159" s="7" t="s">
        <v>32</v>
      </c>
      <c r="E159" s="42" t="s">
        <v>46</v>
      </c>
      <c r="F159" s="43">
        <v>40</v>
      </c>
      <c r="G159" s="43">
        <v>2.2400000000000002</v>
      </c>
      <c r="H159" s="43">
        <v>0.44</v>
      </c>
      <c r="I159" s="43">
        <v>19.760000000000002</v>
      </c>
      <c r="J159" s="43">
        <v>92.8</v>
      </c>
      <c r="K159" s="44">
        <v>19</v>
      </c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780</v>
      </c>
      <c r="G162" s="19">
        <f t="shared" ref="G162:J162" si="27">SUM(G153:G161)</f>
        <v>26.775599999999997</v>
      </c>
      <c r="H162" s="19">
        <f t="shared" si="27"/>
        <v>26.843350000000001</v>
      </c>
      <c r="I162" s="19">
        <f t="shared" si="27"/>
        <v>109.95190000000001</v>
      </c>
      <c r="J162" s="19">
        <f t="shared" si="27"/>
        <v>782.87299999999993</v>
      </c>
      <c r="K162" s="25"/>
      <c r="L162" s="19">
        <v>122</v>
      </c>
    </row>
    <row r="163" spans="1:12" ht="15" x14ac:dyDescent="0.25">
      <c r="A163" s="26">
        <v>2</v>
      </c>
      <c r="B163" s="13">
        <v>1</v>
      </c>
      <c r="C163" s="10" t="s">
        <v>101</v>
      </c>
      <c r="D163" s="7" t="s">
        <v>26</v>
      </c>
      <c r="E163" s="42" t="s">
        <v>102</v>
      </c>
      <c r="F163" s="43">
        <v>150</v>
      </c>
      <c r="G163" s="43">
        <v>11.920092000000002</v>
      </c>
      <c r="H163" s="43">
        <v>11.679642000000001</v>
      </c>
      <c r="I163" s="43">
        <v>64.796715000000006</v>
      </c>
      <c r="J163" s="43">
        <v>411.87068999999997</v>
      </c>
      <c r="K163" s="44">
        <v>497</v>
      </c>
      <c r="L163" s="43"/>
    </row>
    <row r="164" spans="1:12" ht="15" x14ac:dyDescent="0.25">
      <c r="A164" s="23"/>
      <c r="B164" s="15"/>
      <c r="C164" s="11"/>
      <c r="D164" s="7" t="s">
        <v>21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/>
      <c r="E165" s="42" t="s">
        <v>103</v>
      </c>
      <c r="F165" s="43">
        <v>50</v>
      </c>
      <c r="G165" s="43">
        <v>0.20400000000000001</v>
      </c>
      <c r="H165" s="43">
        <v>5.1000000000000004E-2</v>
      </c>
      <c r="I165" s="43">
        <v>17.687999999999999</v>
      </c>
      <c r="J165" s="43">
        <v>73.11</v>
      </c>
      <c r="K165" s="44">
        <v>378</v>
      </c>
      <c r="L165" s="43"/>
    </row>
    <row r="166" spans="1:12" ht="15" x14ac:dyDescent="0.25">
      <c r="A166" s="23"/>
      <c r="B166" s="15"/>
      <c r="C166" s="11"/>
      <c r="D166" s="7"/>
      <c r="E166" s="42" t="s">
        <v>49</v>
      </c>
      <c r="F166" s="43">
        <v>40</v>
      </c>
      <c r="G166" s="43">
        <v>3</v>
      </c>
      <c r="H166" s="43">
        <v>3.92</v>
      </c>
      <c r="I166" s="43">
        <v>29.76</v>
      </c>
      <c r="J166" s="43">
        <v>166.8</v>
      </c>
      <c r="K166" s="44">
        <v>9</v>
      </c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 t="s">
        <v>58</v>
      </c>
      <c r="F168" s="43">
        <v>200</v>
      </c>
      <c r="G168" s="43">
        <v>3.9008000000000003</v>
      </c>
      <c r="H168" s="43">
        <v>3.8431999999999999</v>
      </c>
      <c r="I168" s="43">
        <v>13.666000000000002</v>
      </c>
      <c r="J168" s="43">
        <v>104.52879999999999</v>
      </c>
      <c r="K168" s="44">
        <v>419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 t="s">
        <v>41</v>
      </c>
      <c r="F169" s="43">
        <v>60</v>
      </c>
      <c r="G169" s="43">
        <v>4.5</v>
      </c>
      <c r="H169" s="43">
        <v>1.74</v>
      </c>
      <c r="I169" s="43">
        <v>30.84</v>
      </c>
      <c r="J169" s="43">
        <v>157.19999999999999</v>
      </c>
      <c r="K169" s="44">
        <v>18</v>
      </c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500</v>
      </c>
      <c r="G170" s="19">
        <f>SUM(G163:G169)</f>
        <v>23.524892000000001</v>
      </c>
      <c r="H170" s="19">
        <f>SUM(H163:H169)</f>
        <v>21.233841999999999</v>
      </c>
      <c r="I170" s="19">
        <f>SUM(I163:I169)</f>
        <v>156.75071500000001</v>
      </c>
      <c r="J170" s="19">
        <f>SUM(J163:J169)</f>
        <v>913.50949000000014</v>
      </c>
      <c r="K170" s="25"/>
      <c r="L170" s="19">
        <v>84</v>
      </c>
    </row>
    <row r="171" spans="1:12" ht="15.75" thickBot="1" x14ac:dyDescent="0.25">
      <c r="A171" s="29">
        <f>A144</f>
        <v>2</v>
      </c>
      <c r="B171" s="30">
        <f>B144</f>
        <v>1</v>
      </c>
      <c r="C171" s="56" t="s">
        <v>4</v>
      </c>
      <c r="D171" s="57"/>
      <c r="E171" s="31"/>
      <c r="F171" s="32">
        <f>F152+F162+F170</f>
        <v>1800</v>
      </c>
      <c r="G171" s="32">
        <f>G152+G162+G170</f>
        <v>69.498441999999997</v>
      </c>
      <c r="H171" s="32">
        <f>H152+H162+H170</f>
        <v>63.421142000000003</v>
      </c>
      <c r="I171" s="32">
        <f>I152+I162+I170</f>
        <v>370.51121499999999</v>
      </c>
      <c r="J171" s="32">
        <f>J152+J162+J170</f>
        <v>2321.0354900000002</v>
      </c>
      <c r="K171" s="32"/>
      <c r="L171" s="32">
        <f>L152+L162+L170</f>
        <v>290</v>
      </c>
    </row>
    <row r="172" spans="1:12" ht="15" x14ac:dyDescent="0.25">
      <c r="A172" s="14">
        <v>2</v>
      </c>
      <c r="B172" s="15">
        <v>2</v>
      </c>
      <c r="C172" s="22" t="s">
        <v>20</v>
      </c>
      <c r="D172" s="5" t="s">
        <v>21</v>
      </c>
      <c r="E172" s="39" t="s">
        <v>57</v>
      </c>
      <c r="F172" s="40">
        <v>200</v>
      </c>
      <c r="G172" s="40">
        <v>4.4320000000000004</v>
      </c>
      <c r="H172" s="40">
        <v>4.8380000000000001</v>
      </c>
      <c r="I172" s="40">
        <v>24.282999999999998</v>
      </c>
      <c r="J172" s="40">
        <v>158.52000000000001</v>
      </c>
      <c r="K172" s="41">
        <v>196</v>
      </c>
      <c r="L172" s="40"/>
    </row>
    <row r="173" spans="1:12" ht="15" x14ac:dyDescent="0.25">
      <c r="A173" s="14"/>
      <c r="B173" s="15"/>
      <c r="C173" s="11"/>
      <c r="D173" s="6"/>
      <c r="E173" s="42" t="s">
        <v>49</v>
      </c>
      <c r="F173" s="43">
        <v>40</v>
      </c>
      <c r="G173" s="43">
        <v>3</v>
      </c>
      <c r="H173" s="43">
        <v>3.92</v>
      </c>
      <c r="I173" s="43">
        <v>29.76</v>
      </c>
      <c r="J173" s="43">
        <v>166.8</v>
      </c>
      <c r="K173" s="44">
        <v>9</v>
      </c>
      <c r="L173" s="43"/>
    </row>
    <row r="174" spans="1:12" ht="15" x14ac:dyDescent="0.25">
      <c r="A174" s="14"/>
      <c r="B174" s="15"/>
      <c r="C174" s="11"/>
      <c r="D174" s="6"/>
      <c r="E174" s="42" t="s">
        <v>48</v>
      </c>
      <c r="F174" s="43">
        <v>10</v>
      </c>
      <c r="G174" s="43">
        <v>2.3199999999999998</v>
      </c>
      <c r="H174" s="43">
        <v>2.95</v>
      </c>
      <c r="I174" s="43">
        <v>0</v>
      </c>
      <c r="J174" s="43">
        <v>36.4</v>
      </c>
      <c r="K174" s="44">
        <v>16</v>
      </c>
      <c r="L174" s="43"/>
    </row>
    <row r="175" spans="1:12" ht="15" x14ac:dyDescent="0.25">
      <c r="A175" s="14"/>
      <c r="B175" s="15"/>
      <c r="C175" s="11"/>
      <c r="D175" s="7" t="s">
        <v>22</v>
      </c>
      <c r="E175" s="42" t="s">
        <v>83</v>
      </c>
      <c r="F175" s="43">
        <v>200</v>
      </c>
      <c r="G175" s="43">
        <v>2.4</v>
      </c>
      <c r="H175" s="43">
        <v>2.56</v>
      </c>
      <c r="I175" s="43">
        <v>9.7540000000000013</v>
      </c>
      <c r="J175" s="43">
        <v>71.94</v>
      </c>
      <c r="K175" s="44">
        <v>421</v>
      </c>
      <c r="L175" s="43"/>
    </row>
    <row r="176" spans="1:12" ht="15" x14ac:dyDescent="0.25">
      <c r="A176" s="14"/>
      <c r="B176" s="15"/>
      <c r="C176" s="11"/>
      <c r="D176" s="7" t="s">
        <v>23</v>
      </c>
      <c r="E176" s="42" t="s">
        <v>41</v>
      </c>
      <c r="F176" s="43">
        <v>60</v>
      </c>
      <c r="G176" s="43">
        <v>4.5</v>
      </c>
      <c r="H176" s="43">
        <v>1.74</v>
      </c>
      <c r="I176" s="43">
        <v>30.84</v>
      </c>
      <c r="J176" s="43">
        <v>157.19999999999999</v>
      </c>
      <c r="K176" s="44">
        <v>18</v>
      </c>
      <c r="L176" s="43"/>
    </row>
    <row r="177" spans="1:12" ht="15" x14ac:dyDescent="0.25">
      <c r="A177" s="14"/>
      <c r="B177" s="15"/>
      <c r="C177" s="11"/>
      <c r="D177" s="7" t="s">
        <v>24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14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14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16"/>
      <c r="B180" s="17"/>
      <c r="C180" s="8"/>
      <c r="D180" s="18" t="s">
        <v>33</v>
      </c>
      <c r="E180" s="9"/>
      <c r="F180" s="19">
        <f>SUM(F172:F179)</f>
        <v>510</v>
      </c>
      <c r="G180" s="19">
        <f t="shared" ref="G180:J180" si="28">SUM(G172:G179)</f>
        <v>16.652000000000001</v>
      </c>
      <c r="H180" s="19">
        <f t="shared" si="28"/>
        <v>16.007999999999999</v>
      </c>
      <c r="I180" s="19">
        <f t="shared" si="28"/>
        <v>94.637</v>
      </c>
      <c r="J180" s="19">
        <f t="shared" si="28"/>
        <v>590.86</v>
      </c>
      <c r="K180" s="25"/>
      <c r="L180" s="19">
        <v>84</v>
      </c>
    </row>
    <row r="181" spans="1:12" ht="25.5" x14ac:dyDescent="0.25">
      <c r="A181" s="13">
        <f>A172</f>
        <v>2</v>
      </c>
      <c r="B181" s="13">
        <f>B172</f>
        <v>2</v>
      </c>
      <c r="C181" s="10" t="s">
        <v>25</v>
      </c>
      <c r="D181" s="7" t="s">
        <v>26</v>
      </c>
      <c r="E181" s="42" t="s">
        <v>84</v>
      </c>
      <c r="F181" s="43">
        <v>60</v>
      </c>
      <c r="G181" s="43">
        <v>1.08</v>
      </c>
      <c r="H181" s="43">
        <v>2.4575999999999998</v>
      </c>
      <c r="I181" s="43">
        <v>3.7191000000000001</v>
      </c>
      <c r="J181" s="43">
        <v>41.966999999999999</v>
      </c>
      <c r="K181" s="44" t="s">
        <v>88</v>
      </c>
      <c r="L181" s="43"/>
    </row>
    <row r="182" spans="1:12" ht="15" x14ac:dyDescent="0.25">
      <c r="A182" s="14"/>
      <c r="B182" s="15"/>
      <c r="C182" s="11"/>
      <c r="D182" s="7" t="s">
        <v>27</v>
      </c>
      <c r="E182" s="42" t="s">
        <v>85</v>
      </c>
      <c r="F182" s="43">
        <v>200</v>
      </c>
      <c r="G182" s="43">
        <v>6.1389999999999993</v>
      </c>
      <c r="H182" s="43">
        <v>5.5750000000000002</v>
      </c>
      <c r="I182" s="43">
        <v>10.853999999999999</v>
      </c>
      <c r="J182" s="43">
        <v>109.42</v>
      </c>
      <c r="K182" s="44">
        <v>152</v>
      </c>
      <c r="L182" s="43"/>
    </row>
    <row r="183" spans="1:12" ht="15" x14ac:dyDescent="0.25">
      <c r="A183" s="14"/>
      <c r="B183" s="15"/>
      <c r="C183" s="11"/>
      <c r="D183" s="7" t="s">
        <v>28</v>
      </c>
      <c r="E183" s="42" t="s">
        <v>86</v>
      </c>
      <c r="F183" s="43">
        <v>90</v>
      </c>
      <c r="G183" s="43">
        <v>13.427999999999997</v>
      </c>
      <c r="H183" s="43">
        <v>9.2456999999999994</v>
      </c>
      <c r="I183" s="43">
        <v>3.7962000000000002</v>
      </c>
      <c r="J183" s="43">
        <v>165.11</v>
      </c>
      <c r="K183" s="44">
        <v>284</v>
      </c>
      <c r="L183" s="43"/>
    </row>
    <row r="184" spans="1:12" ht="15" x14ac:dyDescent="0.25">
      <c r="A184" s="14"/>
      <c r="B184" s="15"/>
      <c r="C184" s="11"/>
      <c r="D184" s="7" t="s">
        <v>29</v>
      </c>
      <c r="E184" s="42" t="s">
        <v>87</v>
      </c>
      <c r="F184" s="43">
        <v>150</v>
      </c>
      <c r="G184" s="43">
        <v>5.835</v>
      </c>
      <c r="H184" s="43">
        <v>6.87</v>
      </c>
      <c r="I184" s="43">
        <v>37.072499999999998</v>
      </c>
      <c r="J184" s="43">
        <v>233.55</v>
      </c>
      <c r="K184" s="44">
        <v>340</v>
      </c>
      <c r="L184" s="43"/>
    </row>
    <row r="185" spans="1:12" ht="15" x14ac:dyDescent="0.25">
      <c r="A185" s="14"/>
      <c r="B185" s="15"/>
      <c r="C185" s="11"/>
      <c r="D185" s="7" t="s">
        <v>30</v>
      </c>
      <c r="E185" s="42" t="s">
        <v>45</v>
      </c>
      <c r="F185" s="43">
        <v>200</v>
      </c>
      <c r="G185" s="43">
        <v>0.48</v>
      </c>
      <c r="H185" s="43">
        <v>3.5999999999999997E-2</v>
      </c>
      <c r="I185" s="43">
        <v>14.832000000000001</v>
      </c>
      <c r="J185" s="43">
        <v>60.72</v>
      </c>
      <c r="K185" s="44">
        <v>638</v>
      </c>
      <c r="L185" s="43"/>
    </row>
    <row r="186" spans="1:12" ht="15" x14ac:dyDescent="0.25">
      <c r="A186" s="14"/>
      <c r="B186" s="15"/>
      <c r="C186" s="11"/>
      <c r="D186" s="7" t="s">
        <v>31</v>
      </c>
      <c r="E186" s="42" t="s">
        <v>41</v>
      </c>
      <c r="F186" s="43">
        <v>20</v>
      </c>
      <c r="G186" s="43">
        <v>1.5</v>
      </c>
      <c r="H186" s="43">
        <v>0.57999999999999996</v>
      </c>
      <c r="I186" s="43">
        <v>10.28</v>
      </c>
      <c r="J186" s="43">
        <v>52.4</v>
      </c>
      <c r="K186" s="44">
        <v>18</v>
      </c>
      <c r="L186" s="43"/>
    </row>
    <row r="187" spans="1:12" ht="15" x14ac:dyDescent="0.25">
      <c r="A187" s="14"/>
      <c r="B187" s="15"/>
      <c r="C187" s="11"/>
      <c r="D187" s="7" t="s">
        <v>32</v>
      </c>
      <c r="E187" s="42" t="s">
        <v>46</v>
      </c>
      <c r="F187" s="43">
        <v>40</v>
      </c>
      <c r="G187" s="43">
        <v>2.2400000000000002</v>
      </c>
      <c r="H187" s="43">
        <v>0.44</v>
      </c>
      <c r="I187" s="43">
        <v>19.760000000000002</v>
      </c>
      <c r="J187" s="43">
        <v>92.8</v>
      </c>
      <c r="K187" s="44">
        <v>19</v>
      </c>
      <c r="L187" s="43"/>
    </row>
    <row r="188" spans="1:12" ht="15" x14ac:dyDescent="0.25">
      <c r="A188" s="14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14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16"/>
      <c r="B190" s="17"/>
      <c r="C190" s="8"/>
      <c r="D190" s="18" t="s">
        <v>33</v>
      </c>
      <c r="E190" s="9"/>
      <c r="F190" s="19">
        <f>SUM(F181:F189)</f>
        <v>760</v>
      </c>
      <c r="G190" s="19">
        <f t="shared" ref="G190:J190" si="29">SUM(G181:G189)</f>
        <v>30.701999999999998</v>
      </c>
      <c r="H190" s="19">
        <f t="shared" si="29"/>
        <v>25.204300000000003</v>
      </c>
      <c r="I190" s="19">
        <f t="shared" si="29"/>
        <v>100.3138</v>
      </c>
      <c r="J190" s="19">
        <f t="shared" si="29"/>
        <v>755.96699999999998</v>
      </c>
      <c r="K190" s="25"/>
      <c r="L190" s="19">
        <v>122</v>
      </c>
    </row>
    <row r="191" spans="1:12" ht="15" x14ac:dyDescent="0.25">
      <c r="A191" s="26">
        <v>2</v>
      </c>
      <c r="B191" s="13">
        <v>2</v>
      </c>
      <c r="C191" s="10" t="s">
        <v>101</v>
      </c>
      <c r="D191" s="7" t="s">
        <v>26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21</v>
      </c>
      <c r="E192" s="42" t="s">
        <v>107</v>
      </c>
      <c r="F192" s="43">
        <v>200</v>
      </c>
      <c r="G192" s="43">
        <v>9.17</v>
      </c>
      <c r="H192" s="43">
        <v>13.922399999999998</v>
      </c>
      <c r="I192" s="43">
        <v>47.885999999999996</v>
      </c>
      <c r="J192" s="43">
        <v>354.67599999999999</v>
      </c>
      <c r="K192" s="44">
        <v>208</v>
      </c>
      <c r="L192" s="43"/>
    </row>
    <row r="193" spans="1:12" ht="15" x14ac:dyDescent="0.25">
      <c r="A193" s="23"/>
      <c r="B193" s="15"/>
      <c r="C193" s="11"/>
      <c r="D193" s="7"/>
      <c r="E193" s="42" t="s">
        <v>49</v>
      </c>
      <c r="F193" s="43">
        <v>40</v>
      </c>
      <c r="G193" s="43">
        <v>3</v>
      </c>
      <c r="H193" s="43">
        <v>3.92</v>
      </c>
      <c r="I193" s="43">
        <v>29.76</v>
      </c>
      <c r="J193" s="43">
        <v>166.8</v>
      </c>
      <c r="K193" s="44">
        <v>9</v>
      </c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30</v>
      </c>
      <c r="E196" s="42" t="s">
        <v>96</v>
      </c>
      <c r="F196" s="43">
        <v>200</v>
      </c>
      <c r="G196" s="43">
        <v>0</v>
      </c>
      <c r="H196" s="43">
        <v>0</v>
      </c>
      <c r="I196" s="43">
        <v>5.9940000000000007</v>
      </c>
      <c r="J196" s="43">
        <v>23.94</v>
      </c>
      <c r="K196" s="44">
        <v>420</v>
      </c>
      <c r="L196" s="43"/>
    </row>
    <row r="197" spans="1:12" ht="15" x14ac:dyDescent="0.25">
      <c r="A197" s="23"/>
      <c r="B197" s="15"/>
      <c r="C197" s="11"/>
      <c r="D197" s="7" t="s">
        <v>31</v>
      </c>
      <c r="E197" s="42" t="s">
        <v>41</v>
      </c>
      <c r="F197" s="43">
        <v>60</v>
      </c>
      <c r="G197" s="43">
        <v>4.5</v>
      </c>
      <c r="H197" s="43">
        <v>1.74</v>
      </c>
      <c r="I197" s="43">
        <v>30.84</v>
      </c>
      <c r="J197" s="43">
        <v>157.19999999999999</v>
      </c>
      <c r="K197" s="44">
        <v>18</v>
      </c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SUM(F191:F197)</f>
        <v>500</v>
      </c>
      <c r="G198" s="19">
        <f>SUM(G191:G197)</f>
        <v>16.670000000000002</v>
      </c>
      <c r="H198" s="19">
        <f>SUM(H191:H197)</f>
        <v>19.582399999999996</v>
      </c>
      <c r="I198" s="19">
        <f>SUM(I191:I197)</f>
        <v>114.48</v>
      </c>
      <c r="J198" s="19">
        <f>SUM(J191:J197)</f>
        <v>702.61599999999999</v>
      </c>
      <c r="K198" s="25"/>
      <c r="L198" s="19">
        <v>84</v>
      </c>
    </row>
    <row r="199" spans="1:12" ht="15.75" thickBot="1" x14ac:dyDescent="0.25">
      <c r="A199" s="33">
        <f>A172</f>
        <v>2</v>
      </c>
      <c r="B199" s="33">
        <f>B172</f>
        <v>2</v>
      </c>
      <c r="C199" s="56" t="s">
        <v>4</v>
      </c>
      <c r="D199" s="57"/>
      <c r="E199" s="31"/>
      <c r="F199" s="32">
        <f>F180+F190+F198</f>
        <v>1770</v>
      </c>
      <c r="G199" s="32">
        <f>G180+G190+G198</f>
        <v>64.024000000000001</v>
      </c>
      <c r="H199" s="32">
        <f>H180+H190+H198</f>
        <v>60.794699999999992</v>
      </c>
      <c r="I199" s="32">
        <f>I180+I190+I198</f>
        <v>309.43080000000003</v>
      </c>
      <c r="J199" s="32">
        <f>J180+J190+J198</f>
        <v>2049.4430000000002</v>
      </c>
      <c r="K199" s="32"/>
      <c r="L199" s="32">
        <f>L180+L190+L198</f>
        <v>290</v>
      </c>
    </row>
    <row r="200" spans="1:12" ht="15" x14ac:dyDescent="0.25">
      <c r="A200" s="20">
        <v>2</v>
      </c>
      <c r="B200" s="21">
        <v>3</v>
      </c>
      <c r="C200" s="22" t="s">
        <v>20</v>
      </c>
      <c r="D200" s="5" t="s">
        <v>21</v>
      </c>
      <c r="E200" s="39" t="s">
        <v>89</v>
      </c>
      <c r="F200" s="40">
        <v>180</v>
      </c>
      <c r="G200" s="40">
        <v>6.4188000000000001</v>
      </c>
      <c r="H200" s="40">
        <v>8.5130999999999997</v>
      </c>
      <c r="I200" s="40">
        <v>22.827600000000004</v>
      </c>
      <c r="J200" s="40">
        <v>193.95000000000005</v>
      </c>
      <c r="K200" s="41">
        <v>191</v>
      </c>
      <c r="L200" s="40"/>
    </row>
    <row r="201" spans="1:12" ht="15" x14ac:dyDescent="0.25">
      <c r="A201" s="23"/>
      <c r="B201" s="15"/>
      <c r="C201" s="11"/>
      <c r="D201" s="6"/>
      <c r="E201" s="42" t="s">
        <v>48</v>
      </c>
      <c r="F201" s="43">
        <v>10</v>
      </c>
      <c r="G201" s="43">
        <v>2.3199999999999998</v>
      </c>
      <c r="H201" s="43">
        <v>2.95</v>
      </c>
      <c r="I201" s="43">
        <v>0</v>
      </c>
      <c r="J201" s="43">
        <v>36.4</v>
      </c>
      <c r="K201" s="44">
        <v>16</v>
      </c>
      <c r="L201" s="43"/>
    </row>
    <row r="202" spans="1:12" ht="15" x14ac:dyDescent="0.25">
      <c r="A202" s="23"/>
      <c r="B202" s="15"/>
      <c r="C202" s="11"/>
      <c r="D202" s="7" t="s">
        <v>22</v>
      </c>
      <c r="E202" s="42" t="s">
        <v>58</v>
      </c>
      <c r="F202" s="43">
        <v>200</v>
      </c>
      <c r="G202" s="43">
        <v>3.9008000000000003</v>
      </c>
      <c r="H202" s="43">
        <v>3.8431999999999999</v>
      </c>
      <c r="I202" s="43">
        <v>13.666000000000002</v>
      </c>
      <c r="J202" s="43">
        <v>104.52879999999999</v>
      </c>
      <c r="K202" s="44">
        <v>419</v>
      </c>
      <c r="L202" s="43"/>
    </row>
    <row r="203" spans="1:12" ht="15.75" customHeight="1" x14ac:dyDescent="0.25">
      <c r="A203" s="23"/>
      <c r="B203" s="15"/>
      <c r="C203" s="11"/>
      <c r="D203" s="7" t="s">
        <v>23</v>
      </c>
      <c r="E203" s="42" t="s">
        <v>41</v>
      </c>
      <c r="F203" s="43">
        <v>60</v>
      </c>
      <c r="G203" s="43">
        <v>4.5</v>
      </c>
      <c r="H203" s="43">
        <v>1.74</v>
      </c>
      <c r="I203" s="43">
        <v>30.84</v>
      </c>
      <c r="J203" s="43">
        <v>157.19999999999999</v>
      </c>
      <c r="K203" s="44">
        <v>18</v>
      </c>
      <c r="L203" s="43"/>
    </row>
    <row r="204" spans="1:12" ht="15" x14ac:dyDescent="0.25">
      <c r="A204" s="23"/>
      <c r="B204" s="15"/>
      <c r="C204" s="11"/>
      <c r="D204" s="7" t="s">
        <v>24</v>
      </c>
      <c r="E204" s="42" t="s">
        <v>59</v>
      </c>
      <c r="F204" s="43">
        <v>100</v>
      </c>
      <c r="G204" s="43">
        <v>0.4</v>
      </c>
      <c r="H204" s="43">
        <v>0.4</v>
      </c>
      <c r="I204" s="43">
        <v>9.8000000000000007</v>
      </c>
      <c r="J204" s="43">
        <v>47</v>
      </c>
      <c r="K204" s="44">
        <v>403</v>
      </c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SUM(F200:F206)</f>
        <v>550</v>
      </c>
      <c r="G207" s="19">
        <f t="shared" ref="G207:J207" si="30">SUM(G200:G206)</f>
        <v>17.5396</v>
      </c>
      <c r="H207" s="19">
        <f t="shared" si="30"/>
        <v>17.446299999999997</v>
      </c>
      <c r="I207" s="19">
        <f t="shared" si="30"/>
        <v>77.133600000000001</v>
      </c>
      <c r="J207" s="19">
        <f t="shared" si="30"/>
        <v>539.0788</v>
      </c>
      <c r="K207" s="25"/>
      <c r="L207" s="19">
        <v>84</v>
      </c>
    </row>
    <row r="208" spans="1:12" ht="15" x14ac:dyDescent="0.25">
      <c r="A208" s="26">
        <f>A200</f>
        <v>2</v>
      </c>
      <c r="B208" s="13">
        <f>B200</f>
        <v>3</v>
      </c>
      <c r="C208" s="10" t="s">
        <v>25</v>
      </c>
      <c r="D208" s="7" t="s">
        <v>26</v>
      </c>
      <c r="E208" s="42" t="s">
        <v>67</v>
      </c>
      <c r="F208" s="43">
        <v>70</v>
      </c>
      <c r="G208" s="43">
        <v>0.84</v>
      </c>
      <c r="H208" s="43">
        <v>3.29</v>
      </c>
      <c r="I208" s="43">
        <v>5.39</v>
      </c>
      <c r="J208" s="43">
        <v>54.6</v>
      </c>
      <c r="K208" s="44">
        <v>25</v>
      </c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90</v>
      </c>
      <c r="F209" s="43">
        <v>200</v>
      </c>
      <c r="G209" s="43">
        <v>8.3187999999999995</v>
      </c>
      <c r="H209" s="43">
        <v>6.7490000000000006</v>
      </c>
      <c r="I209" s="43">
        <v>11.3682</v>
      </c>
      <c r="J209" s="43">
        <v>129.75799999999998</v>
      </c>
      <c r="K209" s="44">
        <v>121</v>
      </c>
      <c r="L209" s="43"/>
    </row>
    <row r="210" spans="1:12" ht="15" x14ac:dyDescent="0.25">
      <c r="A210" s="23"/>
      <c r="B210" s="15"/>
      <c r="C210" s="11"/>
      <c r="D210" s="7" t="s">
        <v>28</v>
      </c>
      <c r="E210" s="42" t="s">
        <v>91</v>
      </c>
      <c r="F210" s="43">
        <v>100</v>
      </c>
      <c r="G210" s="43">
        <v>20.678000000000008</v>
      </c>
      <c r="H210" s="43">
        <v>4.6970000000000001</v>
      </c>
      <c r="I210" s="43">
        <v>16.588000000000001</v>
      </c>
      <c r="J210" s="43">
        <v>191.48</v>
      </c>
      <c r="K210" s="44" t="s">
        <v>94</v>
      </c>
      <c r="L210" s="43"/>
    </row>
    <row r="211" spans="1:12" ht="15" x14ac:dyDescent="0.25">
      <c r="A211" s="23"/>
      <c r="B211" s="15"/>
      <c r="C211" s="11"/>
      <c r="D211" s="7" t="s">
        <v>29</v>
      </c>
      <c r="E211" s="42" t="s">
        <v>92</v>
      </c>
      <c r="F211" s="43">
        <v>190</v>
      </c>
      <c r="G211" s="43">
        <v>4.8715999999999999</v>
      </c>
      <c r="H211" s="43">
        <v>5.6677</v>
      </c>
      <c r="I211" s="43">
        <v>39.377500000000005</v>
      </c>
      <c r="J211" s="43">
        <v>228.43700000000001</v>
      </c>
      <c r="K211" s="44">
        <v>346</v>
      </c>
      <c r="L211" s="43"/>
    </row>
    <row r="212" spans="1:12" ht="15" x14ac:dyDescent="0.25">
      <c r="A212" s="23"/>
      <c r="B212" s="15"/>
      <c r="C212" s="11"/>
      <c r="D212" s="7" t="s">
        <v>30</v>
      </c>
      <c r="E212" s="42" t="s">
        <v>93</v>
      </c>
      <c r="F212" s="43">
        <v>200</v>
      </c>
      <c r="G212" s="43">
        <v>0.13500000000000001</v>
      </c>
      <c r="H212" s="43">
        <v>3.2000000000000001E-2</v>
      </c>
      <c r="I212" s="43">
        <v>15.428000000000003</v>
      </c>
      <c r="J212" s="43">
        <v>62.150000000000006</v>
      </c>
      <c r="K212" s="44">
        <v>431</v>
      </c>
      <c r="L212" s="43"/>
    </row>
    <row r="213" spans="1:12" ht="15" x14ac:dyDescent="0.25">
      <c r="A213" s="23"/>
      <c r="B213" s="15"/>
      <c r="C213" s="11"/>
      <c r="D213" s="7" t="s">
        <v>31</v>
      </c>
      <c r="E213" s="42" t="s">
        <v>41</v>
      </c>
      <c r="F213" s="43">
        <v>60</v>
      </c>
      <c r="G213" s="43">
        <v>4.5</v>
      </c>
      <c r="H213" s="43">
        <v>1.74</v>
      </c>
      <c r="I213" s="43">
        <v>30.84</v>
      </c>
      <c r="J213" s="43">
        <v>157.19999999999999</v>
      </c>
      <c r="K213" s="44">
        <v>18</v>
      </c>
      <c r="L213" s="43"/>
    </row>
    <row r="214" spans="1:12" ht="15" x14ac:dyDescent="0.25">
      <c r="A214" s="23"/>
      <c r="B214" s="15"/>
      <c r="C214" s="11"/>
      <c r="D214" s="7" t="s">
        <v>32</v>
      </c>
      <c r="E214" s="42" t="s">
        <v>46</v>
      </c>
      <c r="F214" s="43">
        <v>40</v>
      </c>
      <c r="G214" s="43">
        <v>2.2400000000000002</v>
      </c>
      <c r="H214" s="43">
        <v>0.44</v>
      </c>
      <c r="I214" s="43">
        <v>19.760000000000002</v>
      </c>
      <c r="J214" s="43">
        <v>92.8</v>
      </c>
      <c r="K214" s="44">
        <v>19</v>
      </c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860</v>
      </c>
      <c r="G217" s="19">
        <f t="shared" ref="G217:J217" si="31">SUM(G208:G216)</f>
        <v>41.583400000000005</v>
      </c>
      <c r="H217" s="19">
        <f t="shared" si="31"/>
        <v>22.6157</v>
      </c>
      <c r="I217" s="19">
        <f t="shared" si="31"/>
        <v>138.7517</v>
      </c>
      <c r="J217" s="19">
        <f t="shared" si="31"/>
        <v>916.42499999999995</v>
      </c>
      <c r="K217" s="25"/>
      <c r="L217" s="19">
        <v>122</v>
      </c>
    </row>
    <row r="218" spans="1:12" ht="15" x14ac:dyDescent="0.25">
      <c r="A218" s="26">
        <v>2</v>
      </c>
      <c r="B218" s="13">
        <v>3</v>
      </c>
      <c r="C218" s="10" t="s">
        <v>101</v>
      </c>
      <c r="D218" s="7" t="s">
        <v>26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21</v>
      </c>
      <c r="E219" s="42" t="s">
        <v>111</v>
      </c>
      <c r="F219" s="43">
        <v>150</v>
      </c>
      <c r="G219" s="43">
        <v>10.297500000000003</v>
      </c>
      <c r="H219" s="43">
        <v>11.404649999999998</v>
      </c>
      <c r="I219" s="43">
        <v>53.144550000000017</v>
      </c>
      <c r="J219" s="43">
        <v>356.24099999999999</v>
      </c>
      <c r="K219" s="44">
        <v>726</v>
      </c>
      <c r="L219" s="43"/>
    </row>
    <row r="220" spans="1:12" ht="15" x14ac:dyDescent="0.25">
      <c r="A220" s="23"/>
      <c r="B220" s="15"/>
      <c r="C220" s="11"/>
      <c r="D220" s="7"/>
      <c r="E220" s="42" t="s">
        <v>110</v>
      </c>
      <c r="F220" s="43">
        <v>30</v>
      </c>
      <c r="G220" s="43">
        <v>2.16</v>
      </c>
      <c r="H220" s="43">
        <v>2.5499999999999998</v>
      </c>
      <c r="I220" s="43">
        <v>16.649999999999999</v>
      </c>
      <c r="J220" s="43">
        <v>98.4</v>
      </c>
      <c r="K220" s="44">
        <v>371</v>
      </c>
      <c r="L220" s="43"/>
    </row>
    <row r="221" spans="1:12" ht="15" x14ac:dyDescent="0.25">
      <c r="A221" s="23"/>
      <c r="B221" s="15"/>
      <c r="C221" s="11"/>
      <c r="D221" s="7"/>
      <c r="E221" s="42" t="s">
        <v>104</v>
      </c>
      <c r="F221" s="43">
        <v>10</v>
      </c>
      <c r="G221" s="43">
        <v>0.08</v>
      </c>
      <c r="H221" s="43">
        <v>8.25</v>
      </c>
      <c r="I221" s="43">
        <v>0.08</v>
      </c>
      <c r="J221" s="43">
        <v>74.8</v>
      </c>
      <c r="K221" s="44">
        <v>13</v>
      </c>
      <c r="L221" s="43"/>
    </row>
    <row r="222" spans="1:12" ht="15" x14ac:dyDescent="0.25">
      <c r="A222" s="23"/>
      <c r="B222" s="15"/>
      <c r="C222" s="11"/>
      <c r="D222" s="7"/>
      <c r="E222" s="42" t="s">
        <v>59</v>
      </c>
      <c r="F222" s="43">
        <v>100</v>
      </c>
      <c r="G222" s="43">
        <v>0.8</v>
      </c>
      <c r="H222" s="43">
        <v>0.2</v>
      </c>
      <c r="I222" s="43">
        <v>7.5</v>
      </c>
      <c r="J222" s="43">
        <v>38</v>
      </c>
      <c r="K222" s="44">
        <v>399</v>
      </c>
      <c r="L222" s="43"/>
    </row>
    <row r="223" spans="1:12" ht="15" x14ac:dyDescent="0.25">
      <c r="A223" s="23"/>
      <c r="B223" s="15"/>
      <c r="C223" s="11"/>
      <c r="D223" s="7" t="s">
        <v>30</v>
      </c>
      <c r="E223" s="42" t="s">
        <v>76</v>
      </c>
      <c r="F223" s="43">
        <v>200</v>
      </c>
      <c r="G223" s="43">
        <v>2</v>
      </c>
      <c r="H223" s="43">
        <v>0.2</v>
      </c>
      <c r="I223" s="43">
        <v>20.2</v>
      </c>
      <c r="J223" s="43">
        <v>92</v>
      </c>
      <c r="K223" s="44">
        <v>484</v>
      </c>
      <c r="L223" s="43"/>
    </row>
    <row r="224" spans="1:12" ht="15" x14ac:dyDescent="0.25">
      <c r="A224" s="23"/>
      <c r="B224" s="15"/>
      <c r="C224" s="11"/>
      <c r="D224" s="7" t="s">
        <v>31</v>
      </c>
      <c r="E224" s="42" t="s">
        <v>41</v>
      </c>
      <c r="F224" s="43">
        <v>20</v>
      </c>
      <c r="G224" s="43">
        <v>1.5</v>
      </c>
      <c r="H224" s="43">
        <v>0.57999999999999996</v>
      </c>
      <c r="I224" s="43">
        <v>10.28</v>
      </c>
      <c r="J224" s="43">
        <v>52.4</v>
      </c>
      <c r="K224" s="44">
        <v>18</v>
      </c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SUM(F218:F224)</f>
        <v>510</v>
      </c>
      <c r="G225" s="19">
        <f>SUM(G218:G224)</f>
        <v>16.837500000000006</v>
      </c>
      <c r="H225" s="19">
        <f>SUM(H218:H224)</f>
        <v>23.184649999999994</v>
      </c>
      <c r="I225" s="19">
        <f>SUM(I218:I224)</f>
        <v>107.85455000000002</v>
      </c>
      <c r="J225" s="19">
        <f>SUM(J218:J224)</f>
        <v>711.84099999999989</v>
      </c>
      <c r="K225" s="25"/>
      <c r="L225" s="19">
        <v>84</v>
      </c>
    </row>
    <row r="226" spans="1:12" ht="15.75" thickBot="1" x14ac:dyDescent="0.25">
      <c r="A226" s="29">
        <f>A200</f>
        <v>2</v>
      </c>
      <c r="B226" s="30">
        <f>B200</f>
        <v>3</v>
      </c>
      <c r="C226" s="56" t="s">
        <v>4</v>
      </c>
      <c r="D226" s="57"/>
      <c r="E226" s="31"/>
      <c r="F226" s="32">
        <f>F207+F217+F225</f>
        <v>1920</v>
      </c>
      <c r="G226" s="32">
        <f>G207+G217+G225</f>
        <v>75.96050000000001</v>
      </c>
      <c r="H226" s="32">
        <f>H207+H217+H225</f>
        <v>63.246649999999988</v>
      </c>
      <c r="I226" s="32">
        <f>I207+I217+I225</f>
        <v>323.73985000000005</v>
      </c>
      <c r="J226" s="32">
        <f>J207+J217+J225</f>
        <v>2167.3447999999999</v>
      </c>
      <c r="K226" s="32"/>
      <c r="L226" s="32">
        <f>L207+L217+L225</f>
        <v>290</v>
      </c>
    </row>
    <row r="227" spans="1:12" ht="15" x14ac:dyDescent="0.25">
      <c r="A227" s="20">
        <v>2</v>
      </c>
      <c r="B227" s="21">
        <v>4</v>
      </c>
      <c r="C227" s="22" t="s">
        <v>20</v>
      </c>
      <c r="D227" s="5" t="s">
        <v>21</v>
      </c>
      <c r="E227" s="39" t="s">
        <v>66</v>
      </c>
      <c r="F227" s="40">
        <v>200</v>
      </c>
      <c r="G227" s="40">
        <v>20.882000000000001</v>
      </c>
      <c r="H227" s="40">
        <v>22.470000000000006</v>
      </c>
      <c r="I227" s="40">
        <v>3.9019999999999997</v>
      </c>
      <c r="J227" s="40">
        <v>301.42</v>
      </c>
      <c r="K227" s="41">
        <v>232</v>
      </c>
      <c r="L227" s="40"/>
    </row>
    <row r="228" spans="1:12" ht="15" x14ac:dyDescent="0.25">
      <c r="A228" s="23"/>
      <c r="B228" s="15"/>
      <c r="C228" s="11"/>
      <c r="D228" s="6"/>
      <c r="E228" s="42" t="s">
        <v>95</v>
      </c>
      <c r="F228" s="43">
        <v>50</v>
      </c>
      <c r="G228" s="43">
        <v>4.4310999999999998</v>
      </c>
      <c r="H228" s="43">
        <v>3.7650000000000001</v>
      </c>
      <c r="I228" s="43">
        <v>26.533049999999999</v>
      </c>
      <c r="J228" s="43">
        <v>157.69749999999999</v>
      </c>
      <c r="K228" s="44">
        <v>551</v>
      </c>
      <c r="L228" s="43"/>
    </row>
    <row r="229" spans="1:12" ht="15" x14ac:dyDescent="0.25">
      <c r="A229" s="23"/>
      <c r="B229" s="15"/>
      <c r="C229" s="11"/>
      <c r="D229" s="7" t="s">
        <v>22</v>
      </c>
      <c r="E229" s="42" t="s">
        <v>96</v>
      </c>
      <c r="F229" s="43">
        <v>200</v>
      </c>
      <c r="G229" s="43">
        <v>0</v>
      </c>
      <c r="H229" s="43">
        <v>0</v>
      </c>
      <c r="I229" s="43">
        <v>5.9940000000000007</v>
      </c>
      <c r="J229" s="43">
        <v>23.94</v>
      </c>
      <c r="K229" s="44">
        <v>420</v>
      </c>
      <c r="L229" s="43"/>
    </row>
    <row r="230" spans="1:12" ht="15" x14ac:dyDescent="0.25">
      <c r="A230" s="23"/>
      <c r="B230" s="15"/>
      <c r="C230" s="11"/>
      <c r="D230" s="7" t="s">
        <v>23</v>
      </c>
      <c r="E230" s="42" t="s">
        <v>41</v>
      </c>
      <c r="F230" s="43">
        <v>60</v>
      </c>
      <c r="G230" s="43">
        <v>4.5</v>
      </c>
      <c r="H230" s="43">
        <v>1.74</v>
      </c>
      <c r="I230" s="43">
        <v>30.84</v>
      </c>
      <c r="J230" s="43">
        <v>157.19999999999999</v>
      </c>
      <c r="K230" s="44">
        <v>18</v>
      </c>
      <c r="L230" s="43"/>
    </row>
    <row r="231" spans="1:12" ht="15" x14ac:dyDescent="0.25">
      <c r="A231" s="23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SUM(F227:F233)</f>
        <v>510</v>
      </c>
      <c r="G234" s="19">
        <f t="shared" ref="G234:J234" si="32">SUM(G227:G233)</f>
        <v>29.813100000000002</v>
      </c>
      <c r="H234" s="19">
        <f t="shared" si="32"/>
        <v>27.975000000000005</v>
      </c>
      <c r="I234" s="19">
        <f t="shared" si="32"/>
        <v>67.269050000000007</v>
      </c>
      <c r="J234" s="19">
        <f t="shared" si="32"/>
        <v>640.25749999999994</v>
      </c>
      <c r="K234" s="25"/>
      <c r="L234" s="19">
        <v>84</v>
      </c>
    </row>
    <row r="235" spans="1:12" ht="15" x14ac:dyDescent="0.25">
      <c r="A235" s="26">
        <f>A227</f>
        <v>2</v>
      </c>
      <c r="B235" s="13">
        <f>B227</f>
        <v>4</v>
      </c>
      <c r="C235" s="10" t="s">
        <v>25</v>
      </c>
      <c r="D235" s="7" t="s">
        <v>26</v>
      </c>
      <c r="E235" s="42" t="s">
        <v>53</v>
      </c>
      <c r="F235" s="43">
        <v>60</v>
      </c>
      <c r="G235" s="43">
        <v>1.7260000000000002</v>
      </c>
      <c r="H235" s="43">
        <v>4.4252000000000002</v>
      </c>
      <c r="I235" s="43">
        <v>6.1075999999999997</v>
      </c>
      <c r="J235" s="43">
        <v>71.427999999999997</v>
      </c>
      <c r="K235" s="44">
        <v>94</v>
      </c>
      <c r="L235" s="43"/>
    </row>
    <row r="236" spans="1:12" ht="15" x14ac:dyDescent="0.25">
      <c r="A236" s="23"/>
      <c r="B236" s="15"/>
      <c r="C236" s="11"/>
      <c r="D236" s="7" t="s">
        <v>27</v>
      </c>
      <c r="E236" s="42" t="s">
        <v>97</v>
      </c>
      <c r="F236" s="43">
        <v>200</v>
      </c>
      <c r="G236" s="43">
        <v>5.56</v>
      </c>
      <c r="H236" s="43">
        <v>3.4470000000000005</v>
      </c>
      <c r="I236" s="43">
        <v>11.36</v>
      </c>
      <c r="J236" s="43">
        <v>99.32</v>
      </c>
      <c r="K236" s="44">
        <v>151</v>
      </c>
      <c r="L236" s="43"/>
    </row>
    <row r="237" spans="1:12" ht="15" x14ac:dyDescent="0.25">
      <c r="A237" s="23"/>
      <c r="B237" s="15"/>
      <c r="C237" s="11"/>
      <c r="D237" s="7" t="s">
        <v>28</v>
      </c>
      <c r="E237" s="42" t="s">
        <v>98</v>
      </c>
      <c r="F237" s="43">
        <v>240</v>
      </c>
      <c r="G237" s="43">
        <v>19.282500000000002</v>
      </c>
      <c r="H237" s="43">
        <v>24.097100000000005</v>
      </c>
      <c r="I237" s="43">
        <v>46.920699999999997</v>
      </c>
      <c r="J237" s="43">
        <v>463.92400000000004</v>
      </c>
      <c r="K237" s="44">
        <v>331</v>
      </c>
      <c r="L237" s="43"/>
    </row>
    <row r="238" spans="1:12" ht="15" x14ac:dyDescent="0.25">
      <c r="A238" s="23"/>
      <c r="B238" s="15"/>
      <c r="C238" s="11"/>
      <c r="D238" s="7" t="s">
        <v>29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30</v>
      </c>
      <c r="E239" s="42" t="s">
        <v>99</v>
      </c>
      <c r="F239" s="43">
        <v>200</v>
      </c>
      <c r="G239" s="43">
        <v>7.3200000000000001E-3</v>
      </c>
      <c r="H239" s="43">
        <v>4.4399999999999995E-2</v>
      </c>
      <c r="I239" s="43">
        <v>12.830400000000003</v>
      </c>
      <c r="J239" s="43">
        <v>51.48</v>
      </c>
      <c r="K239" s="44">
        <v>476</v>
      </c>
      <c r="L239" s="43"/>
    </row>
    <row r="240" spans="1:12" ht="15" x14ac:dyDescent="0.25">
      <c r="A240" s="23"/>
      <c r="B240" s="15"/>
      <c r="C240" s="11"/>
      <c r="D240" s="7" t="s">
        <v>31</v>
      </c>
      <c r="E240" s="42" t="s">
        <v>41</v>
      </c>
      <c r="F240" s="43">
        <v>20</v>
      </c>
      <c r="G240" s="43">
        <v>1.5</v>
      </c>
      <c r="H240" s="43">
        <v>0.57999999999999996</v>
      </c>
      <c r="I240" s="43">
        <v>10.28</v>
      </c>
      <c r="J240" s="43">
        <v>52.4</v>
      </c>
      <c r="K240" s="44">
        <v>18</v>
      </c>
      <c r="L240" s="43"/>
    </row>
    <row r="241" spans="1:12" ht="15" x14ac:dyDescent="0.25">
      <c r="A241" s="23"/>
      <c r="B241" s="15"/>
      <c r="C241" s="11"/>
      <c r="D241" s="7" t="s">
        <v>32</v>
      </c>
      <c r="E241" s="42" t="s">
        <v>46</v>
      </c>
      <c r="F241" s="43">
        <v>20</v>
      </c>
      <c r="G241" s="43">
        <v>1.1200000000000001</v>
      </c>
      <c r="H241" s="43">
        <v>0.22</v>
      </c>
      <c r="I241" s="43">
        <v>9.8800000000000008</v>
      </c>
      <c r="J241" s="43">
        <v>46.4</v>
      </c>
      <c r="K241" s="44">
        <v>19</v>
      </c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f>SUM(F235:F243)</f>
        <v>740</v>
      </c>
      <c r="G244" s="19">
        <f t="shared" ref="G244:J244" si="33">SUM(G235:G243)</f>
        <v>29.195820000000001</v>
      </c>
      <c r="H244" s="19">
        <f t="shared" si="33"/>
        <v>32.813700000000004</v>
      </c>
      <c r="I244" s="19">
        <f t="shared" si="33"/>
        <v>97.378699999999981</v>
      </c>
      <c r="J244" s="19">
        <f t="shared" si="33"/>
        <v>784.952</v>
      </c>
      <c r="K244" s="25"/>
      <c r="L244" s="19">
        <v>122</v>
      </c>
    </row>
    <row r="245" spans="1:12" ht="15" x14ac:dyDescent="0.25">
      <c r="A245" s="26">
        <v>2</v>
      </c>
      <c r="B245" s="13">
        <v>4</v>
      </c>
      <c r="C245" s="10" t="s">
        <v>101</v>
      </c>
      <c r="D245" s="7" t="s">
        <v>26</v>
      </c>
      <c r="E245" s="42" t="s">
        <v>112</v>
      </c>
      <c r="F245" s="43">
        <v>50</v>
      </c>
      <c r="G245" s="43">
        <v>0.39250000000000002</v>
      </c>
      <c r="H245" s="43">
        <v>2.0580000000000003</v>
      </c>
      <c r="I245" s="43">
        <v>1.29</v>
      </c>
      <c r="J245" s="43">
        <v>25.68</v>
      </c>
      <c r="K245" s="44">
        <v>79</v>
      </c>
      <c r="L245" s="43"/>
    </row>
    <row r="246" spans="1:12" ht="15" x14ac:dyDescent="0.25">
      <c r="A246" s="23"/>
      <c r="B246" s="15"/>
      <c r="C246" s="11"/>
      <c r="D246" s="7" t="s">
        <v>21</v>
      </c>
      <c r="E246" s="42" t="s">
        <v>106</v>
      </c>
      <c r="F246" s="43">
        <v>190</v>
      </c>
      <c r="G246" s="43">
        <v>14.3355</v>
      </c>
      <c r="H246" s="43">
        <v>12.960090000000001</v>
      </c>
      <c r="I246" s="43">
        <v>46.511050000000004</v>
      </c>
      <c r="J246" s="43">
        <v>361.92340000000002</v>
      </c>
      <c r="K246" s="44">
        <v>226</v>
      </c>
      <c r="L246" s="43"/>
    </row>
    <row r="247" spans="1:12" ht="15" x14ac:dyDescent="0.25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30</v>
      </c>
      <c r="E250" s="42" t="s">
        <v>45</v>
      </c>
      <c r="F250" s="43">
        <v>200</v>
      </c>
      <c r="G250" s="43">
        <v>0.48</v>
      </c>
      <c r="H250" s="43">
        <v>3.5999999999999997E-2</v>
      </c>
      <c r="I250" s="43">
        <v>14.832000000000001</v>
      </c>
      <c r="J250" s="43">
        <v>60.72</v>
      </c>
      <c r="K250" s="44">
        <v>638</v>
      </c>
      <c r="L250" s="43"/>
    </row>
    <row r="251" spans="1:12" ht="15" x14ac:dyDescent="0.25">
      <c r="A251" s="23"/>
      <c r="B251" s="15"/>
      <c r="C251" s="11"/>
      <c r="D251" s="7" t="s">
        <v>31</v>
      </c>
      <c r="E251" s="42" t="s">
        <v>41</v>
      </c>
      <c r="F251" s="43">
        <v>60</v>
      </c>
      <c r="G251" s="43">
        <v>4.5</v>
      </c>
      <c r="H251" s="43">
        <v>1.74</v>
      </c>
      <c r="I251" s="43">
        <v>30.84</v>
      </c>
      <c r="J251" s="43">
        <v>157.19999999999999</v>
      </c>
      <c r="K251" s="44">
        <v>18</v>
      </c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SUM(F245:F251)</f>
        <v>500</v>
      </c>
      <c r="G252" s="19">
        <f>SUM(G245:G251)</f>
        <v>19.707999999999998</v>
      </c>
      <c r="H252" s="19">
        <f>SUM(H245:H251)</f>
        <v>16.794090000000001</v>
      </c>
      <c r="I252" s="19">
        <f>SUM(I245:I251)</f>
        <v>93.473050000000001</v>
      </c>
      <c r="J252" s="19">
        <f>SUM(J245:J251)</f>
        <v>605.52340000000004</v>
      </c>
      <c r="K252" s="25"/>
      <c r="L252" s="19">
        <v>84</v>
      </c>
    </row>
    <row r="253" spans="1:12" ht="15.75" thickBot="1" x14ac:dyDescent="0.25">
      <c r="A253" s="29">
        <f>A227</f>
        <v>2</v>
      </c>
      <c r="B253" s="30">
        <f>B227</f>
        <v>4</v>
      </c>
      <c r="C253" s="56" t="s">
        <v>4</v>
      </c>
      <c r="D253" s="57"/>
      <c r="E253" s="31"/>
      <c r="F253" s="32">
        <f>F234+F244+F252</f>
        <v>1750</v>
      </c>
      <c r="G253" s="32">
        <f>G234+G244+G252</f>
        <v>78.716920000000002</v>
      </c>
      <c r="H253" s="32">
        <f>H234+H244+H252</f>
        <v>77.582790000000003</v>
      </c>
      <c r="I253" s="32">
        <f>I234+I244+I252</f>
        <v>258.12079999999997</v>
      </c>
      <c r="J253" s="32">
        <f>J234+J244+J252</f>
        <v>2030.7329</v>
      </c>
      <c r="K253" s="32"/>
      <c r="L253" s="32">
        <f>L234+L244+L252</f>
        <v>290</v>
      </c>
    </row>
    <row r="254" spans="1:12" ht="15" x14ac:dyDescent="0.25">
      <c r="A254" s="20">
        <v>2</v>
      </c>
      <c r="B254" s="21">
        <v>5</v>
      </c>
      <c r="C254" s="22" t="s">
        <v>20</v>
      </c>
      <c r="D254" s="5" t="s">
        <v>21</v>
      </c>
      <c r="E254" s="39" t="s">
        <v>57</v>
      </c>
      <c r="F254" s="40">
        <v>200</v>
      </c>
      <c r="G254" s="40">
        <v>4.4320000000000004</v>
      </c>
      <c r="H254" s="40">
        <v>4.8380000000000001</v>
      </c>
      <c r="I254" s="40">
        <v>24.282999999999998</v>
      </c>
      <c r="J254" s="40">
        <v>158.52000000000001</v>
      </c>
      <c r="K254" s="41">
        <v>196</v>
      </c>
      <c r="L254" s="40"/>
    </row>
    <row r="255" spans="1:12" ht="15" x14ac:dyDescent="0.25">
      <c r="A255" s="23"/>
      <c r="B255" s="15"/>
      <c r="C255" s="11"/>
      <c r="D255" s="6"/>
      <c r="E255" s="42" t="s">
        <v>48</v>
      </c>
      <c r="F255" s="43">
        <v>20</v>
      </c>
      <c r="G255" s="43">
        <v>4.6399999999999997</v>
      </c>
      <c r="H255" s="43">
        <v>5.9</v>
      </c>
      <c r="I255" s="43">
        <v>0</v>
      </c>
      <c r="J255" s="43">
        <v>72.8</v>
      </c>
      <c r="K255" s="44">
        <v>16</v>
      </c>
      <c r="L255" s="43"/>
    </row>
    <row r="256" spans="1:12" ht="15" x14ac:dyDescent="0.25">
      <c r="A256" s="23"/>
      <c r="B256" s="15"/>
      <c r="C256" s="11"/>
      <c r="D256" s="7" t="s">
        <v>22</v>
      </c>
      <c r="E256" s="42" t="s">
        <v>40</v>
      </c>
      <c r="F256" s="43">
        <v>200</v>
      </c>
      <c r="G256" s="43">
        <v>3.972</v>
      </c>
      <c r="H256" s="43">
        <v>3.8</v>
      </c>
      <c r="I256" s="43">
        <v>9.104000000000001</v>
      </c>
      <c r="J256" s="43">
        <v>87.520000000000024</v>
      </c>
      <c r="K256" s="44">
        <v>415</v>
      </c>
      <c r="L256" s="43"/>
    </row>
    <row r="257" spans="1:12" ht="15" x14ac:dyDescent="0.25">
      <c r="A257" s="23"/>
      <c r="B257" s="15"/>
      <c r="C257" s="11"/>
      <c r="D257" s="7" t="s">
        <v>23</v>
      </c>
      <c r="E257" s="42" t="s">
        <v>41</v>
      </c>
      <c r="F257" s="43">
        <v>40</v>
      </c>
      <c r="G257" s="43">
        <v>3</v>
      </c>
      <c r="H257" s="43">
        <v>1.1599999999999999</v>
      </c>
      <c r="I257" s="43">
        <v>20.56</v>
      </c>
      <c r="J257" s="43">
        <v>104.8</v>
      </c>
      <c r="K257" s="44">
        <v>18</v>
      </c>
      <c r="L257" s="43"/>
    </row>
    <row r="258" spans="1:12" ht="15" x14ac:dyDescent="0.25">
      <c r="A258" s="23"/>
      <c r="B258" s="15"/>
      <c r="C258" s="11"/>
      <c r="D258" s="7" t="s">
        <v>24</v>
      </c>
      <c r="E258" s="42" t="s">
        <v>59</v>
      </c>
      <c r="F258" s="43">
        <v>100</v>
      </c>
      <c r="G258" s="43">
        <v>0.4</v>
      </c>
      <c r="H258" s="43">
        <v>0.4</v>
      </c>
      <c r="I258" s="43">
        <v>9.8000000000000007</v>
      </c>
      <c r="J258" s="43">
        <v>47</v>
      </c>
      <c r="K258" s="44">
        <v>403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.75" customHeight="1" x14ac:dyDescent="0.25">
      <c r="A261" s="24"/>
      <c r="B261" s="17"/>
      <c r="C261" s="8"/>
      <c r="D261" s="18" t="s">
        <v>33</v>
      </c>
      <c r="E261" s="9"/>
      <c r="F261" s="19">
        <f>SUM(F254:F260)</f>
        <v>560</v>
      </c>
      <c r="G261" s="19">
        <f t="shared" ref="G261:J261" si="34">SUM(G254:G260)</f>
        <v>16.443999999999996</v>
      </c>
      <c r="H261" s="19">
        <f t="shared" si="34"/>
        <v>16.097999999999999</v>
      </c>
      <c r="I261" s="19">
        <f t="shared" si="34"/>
        <v>63.747</v>
      </c>
      <c r="J261" s="19">
        <f t="shared" si="34"/>
        <v>470.64000000000004</v>
      </c>
      <c r="K261" s="25"/>
      <c r="L261" s="19">
        <v>84</v>
      </c>
    </row>
    <row r="262" spans="1:12" ht="15" x14ac:dyDescent="0.25">
      <c r="A262" s="26">
        <f>A254</f>
        <v>2</v>
      </c>
      <c r="B262" s="13">
        <f>B254</f>
        <v>5</v>
      </c>
      <c r="C262" s="10" t="s">
        <v>25</v>
      </c>
      <c r="D262" s="7" t="s">
        <v>26</v>
      </c>
      <c r="E262" s="42" t="s">
        <v>73</v>
      </c>
      <c r="F262" s="43">
        <v>60</v>
      </c>
      <c r="G262" s="43">
        <v>0.30995999999999996</v>
      </c>
      <c r="H262" s="43">
        <v>2.1785040000000002</v>
      </c>
      <c r="I262" s="43">
        <v>1.818432</v>
      </c>
      <c r="J262" s="43">
        <v>28.097280000000001</v>
      </c>
      <c r="K262" s="44">
        <v>82</v>
      </c>
      <c r="L262" s="43"/>
    </row>
    <row r="263" spans="1:12" ht="15" x14ac:dyDescent="0.25">
      <c r="A263" s="23"/>
      <c r="B263" s="15"/>
      <c r="C263" s="11"/>
      <c r="D263" s="7" t="s">
        <v>27</v>
      </c>
      <c r="E263" s="42" t="s">
        <v>100</v>
      </c>
      <c r="F263" s="43">
        <v>200</v>
      </c>
      <c r="G263" s="43">
        <v>1.6048</v>
      </c>
      <c r="H263" s="43">
        <v>3.036</v>
      </c>
      <c r="I263" s="43">
        <v>6.7380000000000004</v>
      </c>
      <c r="J263" s="43">
        <v>61.07200000000001</v>
      </c>
      <c r="K263" s="44">
        <v>157</v>
      </c>
      <c r="L263" s="43"/>
    </row>
    <row r="264" spans="1:12" ht="15" x14ac:dyDescent="0.25">
      <c r="A264" s="23"/>
      <c r="B264" s="15"/>
      <c r="C264" s="11"/>
      <c r="D264" s="7" t="s">
        <v>28</v>
      </c>
      <c r="E264" s="42" t="s">
        <v>75</v>
      </c>
      <c r="F264" s="43">
        <v>240</v>
      </c>
      <c r="G264" s="43">
        <v>22.886399999999995</v>
      </c>
      <c r="H264" s="43">
        <v>36.587999999999994</v>
      </c>
      <c r="I264" s="43">
        <v>48.863999999999997</v>
      </c>
      <c r="J264" s="43">
        <v>510.24</v>
      </c>
      <c r="K264" s="44">
        <v>504</v>
      </c>
      <c r="L264" s="43"/>
    </row>
    <row r="265" spans="1:12" ht="15" x14ac:dyDescent="0.25">
      <c r="A265" s="23"/>
      <c r="B265" s="15"/>
      <c r="C265" s="11"/>
      <c r="D265" s="7" t="s">
        <v>29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30</v>
      </c>
      <c r="E266" s="42" t="s">
        <v>76</v>
      </c>
      <c r="F266" s="43">
        <v>200</v>
      </c>
      <c r="G266" s="43">
        <v>2</v>
      </c>
      <c r="H266" s="43">
        <v>0.2</v>
      </c>
      <c r="I266" s="43">
        <v>20.2</v>
      </c>
      <c r="J266" s="43">
        <v>92</v>
      </c>
      <c r="K266" s="44">
        <v>484</v>
      </c>
      <c r="L266" s="43"/>
    </row>
    <row r="267" spans="1:12" ht="15" x14ac:dyDescent="0.25">
      <c r="A267" s="23"/>
      <c r="B267" s="15"/>
      <c r="C267" s="11"/>
      <c r="D267" s="7" t="s">
        <v>31</v>
      </c>
      <c r="E267" s="42" t="s">
        <v>41</v>
      </c>
      <c r="F267" s="43">
        <v>20</v>
      </c>
      <c r="G267" s="43">
        <v>1.5</v>
      </c>
      <c r="H267" s="43">
        <v>0.57999999999999996</v>
      </c>
      <c r="I267" s="43">
        <v>10.28</v>
      </c>
      <c r="J267" s="43">
        <v>52.4</v>
      </c>
      <c r="K267" s="44">
        <v>18</v>
      </c>
      <c r="L267" s="43"/>
    </row>
    <row r="268" spans="1:12" ht="15" x14ac:dyDescent="0.25">
      <c r="A268" s="23"/>
      <c r="B268" s="15"/>
      <c r="C268" s="11"/>
      <c r="D268" s="7" t="s">
        <v>32</v>
      </c>
      <c r="E268" s="42" t="s">
        <v>46</v>
      </c>
      <c r="F268" s="43">
        <v>20</v>
      </c>
      <c r="G268" s="43">
        <v>1.1200000000000001</v>
      </c>
      <c r="H268" s="43">
        <v>0.22</v>
      </c>
      <c r="I268" s="43">
        <v>9.8800000000000008</v>
      </c>
      <c r="J268" s="43">
        <v>46.4</v>
      </c>
      <c r="K268" s="44">
        <v>19</v>
      </c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740</v>
      </c>
      <c r="G271" s="19">
        <f t="shared" ref="G271:J271" si="35">SUM(G262:G270)</f>
        <v>29.421159999999997</v>
      </c>
      <c r="H271" s="19">
        <f t="shared" si="35"/>
        <v>42.802503999999992</v>
      </c>
      <c r="I271" s="19">
        <f t="shared" si="35"/>
        <v>97.78043199999999</v>
      </c>
      <c r="J271" s="19">
        <f t="shared" si="35"/>
        <v>790.20928000000004</v>
      </c>
      <c r="K271" s="25"/>
      <c r="L271" s="19">
        <v>122</v>
      </c>
    </row>
    <row r="272" spans="1:12" ht="15" x14ac:dyDescent="0.25">
      <c r="A272" s="26">
        <v>2</v>
      </c>
      <c r="B272" s="13">
        <v>5</v>
      </c>
      <c r="C272" s="10" t="s">
        <v>101</v>
      </c>
      <c r="D272" s="7" t="s">
        <v>26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7" t="s">
        <v>21</v>
      </c>
      <c r="E273" s="42" t="s">
        <v>113</v>
      </c>
      <c r="F273" s="43">
        <v>150</v>
      </c>
      <c r="G273" s="43">
        <v>26.938500000000005</v>
      </c>
      <c r="H273" s="43">
        <v>17.141999999999999</v>
      </c>
      <c r="I273" s="43">
        <v>27.212999999999997</v>
      </c>
      <c r="J273" s="43">
        <v>370.86</v>
      </c>
      <c r="K273" s="44">
        <v>239</v>
      </c>
      <c r="L273" s="43"/>
    </row>
    <row r="274" spans="1:12" ht="15" x14ac:dyDescent="0.25">
      <c r="A274" s="23"/>
      <c r="B274" s="15"/>
      <c r="C274" s="11"/>
      <c r="D274" s="7"/>
      <c r="E274" s="42" t="s">
        <v>51</v>
      </c>
      <c r="F274" s="43">
        <v>30</v>
      </c>
      <c r="G274" s="43">
        <v>0.23400000000000001</v>
      </c>
      <c r="H274" s="43">
        <v>1.3499999999999998E-2</v>
      </c>
      <c r="I274" s="43">
        <v>20.277000000000001</v>
      </c>
      <c r="J274" s="43">
        <v>82.26</v>
      </c>
      <c r="K274" s="44">
        <v>335</v>
      </c>
      <c r="L274" s="43"/>
    </row>
    <row r="275" spans="1:12" ht="15" x14ac:dyDescent="0.25">
      <c r="A275" s="23"/>
      <c r="B275" s="15"/>
      <c r="C275" s="11"/>
      <c r="D275" s="7"/>
      <c r="E275" s="42" t="s">
        <v>59</v>
      </c>
      <c r="F275" s="43">
        <v>100</v>
      </c>
      <c r="G275" s="43">
        <v>0.4</v>
      </c>
      <c r="H275" s="43">
        <v>0.4</v>
      </c>
      <c r="I275" s="43">
        <v>9.8000000000000007</v>
      </c>
      <c r="J275" s="43">
        <v>47</v>
      </c>
      <c r="K275" s="44">
        <v>403</v>
      </c>
      <c r="L275" s="43"/>
    </row>
    <row r="276" spans="1:12" ht="15" x14ac:dyDescent="0.25">
      <c r="A276" s="23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30</v>
      </c>
      <c r="E277" s="42" t="s">
        <v>114</v>
      </c>
      <c r="F277" s="43">
        <v>200</v>
      </c>
      <c r="G277" s="43">
        <v>0.36799999999999999</v>
      </c>
      <c r="H277" s="43">
        <v>0.08</v>
      </c>
      <c r="I277" s="43">
        <v>18.52</v>
      </c>
      <c r="J277" s="43">
        <v>76.88</v>
      </c>
      <c r="K277" s="44">
        <v>475</v>
      </c>
      <c r="L277" s="43"/>
    </row>
    <row r="278" spans="1:12" ht="15" x14ac:dyDescent="0.25">
      <c r="A278" s="23"/>
      <c r="B278" s="15"/>
      <c r="C278" s="11"/>
      <c r="D278" s="7" t="s">
        <v>31</v>
      </c>
      <c r="E278" s="42" t="s">
        <v>41</v>
      </c>
      <c r="F278" s="43">
        <v>20</v>
      </c>
      <c r="G278" s="43">
        <v>1.5</v>
      </c>
      <c r="H278" s="43">
        <v>0.57999999999999996</v>
      </c>
      <c r="I278" s="43">
        <v>10.28</v>
      </c>
      <c r="J278" s="43">
        <v>52.4</v>
      </c>
      <c r="K278" s="44">
        <v>18</v>
      </c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36">SUM(G272:G278)</f>
        <v>29.440500000000004</v>
      </c>
      <c r="H279" s="19">
        <f t="shared" si="36"/>
        <v>18.215499999999995</v>
      </c>
      <c r="I279" s="19">
        <f t="shared" si="36"/>
        <v>86.089999999999989</v>
      </c>
      <c r="J279" s="19">
        <f t="shared" si="36"/>
        <v>629.4</v>
      </c>
      <c r="K279" s="25"/>
      <c r="L279" s="19">
        <v>84</v>
      </c>
    </row>
    <row r="280" spans="1:12" ht="15.75" thickBot="1" x14ac:dyDescent="0.25">
      <c r="A280" s="29">
        <f>A254</f>
        <v>2</v>
      </c>
      <c r="B280" s="30">
        <f>B254</f>
        <v>5</v>
      </c>
      <c r="C280" s="56" t="s">
        <v>4</v>
      </c>
      <c r="D280" s="57"/>
      <c r="E280" s="31"/>
      <c r="F280" s="32">
        <f>F261+F271+F279</f>
        <v>1800</v>
      </c>
      <c r="G280" s="32">
        <f>G261+G271+G279</f>
        <v>75.305659999999989</v>
      </c>
      <c r="H280" s="32">
        <f>H261+H271+H279</f>
        <v>77.11600399999999</v>
      </c>
      <c r="I280" s="32">
        <f>I261+I271+I279</f>
        <v>247.61743199999995</v>
      </c>
      <c r="J280" s="32">
        <f>J261+J271+J279</f>
        <v>1890.24928</v>
      </c>
      <c r="K280" s="32"/>
      <c r="L280" s="32">
        <f>L261+L271+L279</f>
        <v>290</v>
      </c>
    </row>
    <row r="281" spans="1:12" x14ac:dyDescent="0.2">
      <c r="A281" s="27"/>
      <c r="B281" s="28"/>
      <c r="C281" s="58" t="s">
        <v>5</v>
      </c>
      <c r="D281" s="58"/>
      <c r="E281" s="58"/>
      <c r="F281" s="34">
        <f>(F33+F61+F88+F115+F143+F171+F199+F226+F253+F280)/(IF(F33=0,0,1)+IF(F61=0,0,1)+IF(F88=0,0,1)+IF(F115=0,0,1)+IF(F143=0,0,1)+IF(F171=0,0,1)+IF(F199=0,0,1)+IF(F226=0,0,1)+IF(F253=0,0,1)+IF(F280=0,0,1))</f>
        <v>1806</v>
      </c>
      <c r="G281" s="34">
        <f>(G33+G61+G88+G115+G143+G171+G199+G226+G253+G280)/(IF(G33=0,0,1)+IF(G61=0,0,1)+IF(G88=0,0,1)+IF(G115=0,0,1)+IF(G143=0,0,1)+IF(G171=0,0,1)+IF(G199=0,0,1)+IF(G226=0,0,1)+IF(G253=0,0,1)+IF(G280=0,0,1))</f>
        <v>75.903587799999997</v>
      </c>
      <c r="H281" s="34">
        <f>(H33+H61+H88+H115+H143+H171+H199+H226+H253+H280)/(IF(H33=0,0,1)+IF(H61=0,0,1)+IF(H88=0,0,1)+IF(H115=0,0,1)+IF(H143=0,0,1)+IF(H171=0,0,1)+IF(H199=0,0,1)+IF(H226=0,0,1)+IF(H253=0,0,1)+IF(H280=0,0,1))</f>
        <v>70.824213599999993</v>
      </c>
      <c r="I281" s="34">
        <f>(I33+I61+I88+I115+I143+I171+I199+I226+I253+I280)/(IF(I33=0,0,1)+IF(I61=0,0,1)+IF(I88=0,0,1)+IF(I115=0,0,1)+IF(I143=0,0,1)+IF(I171=0,0,1)+IF(I199=0,0,1)+IF(I226=0,0,1)+IF(I253=0,0,1)+IF(I280=0,0,1))</f>
        <v>298.70577990000004</v>
      </c>
      <c r="J281" s="34">
        <f>(J33+J61+J88+J115+J143+J171+J199+J226+J253+J280)/(IF(J33=0,0,1)+IF(J61=0,0,1)+IF(J88=0,0,1)+IF(J115=0,0,1)+IF(J143=0,0,1)+IF(J171=0,0,1)+IF(J199=0,0,1)+IF(J226=0,0,1)+IF(J253=0,0,1)+IF(J280=0,0,1))</f>
        <v>2114.0877969999997</v>
      </c>
      <c r="K281" s="34"/>
      <c r="L281" s="34">
        <f>(L33+L61+L88+L115+L143+L171+L199+L226+L253+L280)/(IF(L33=0,0,1)+IF(L61=0,0,1)+IF(L88=0,0,1)+IF(L115=0,0,1)+IF(L143=0,0,1)+IF(L171=0,0,1)+IF(L199=0,0,1)+IF(L226=0,0,1)+IF(L253=0,0,1)+IF(L280=0,0,1))</f>
        <v>290</v>
      </c>
    </row>
  </sheetData>
  <mergeCells count="14">
    <mergeCell ref="C115:D115"/>
    <mergeCell ref="C143:D143"/>
    <mergeCell ref="C33:D33"/>
    <mergeCell ref="C281:E281"/>
    <mergeCell ref="C280:D280"/>
    <mergeCell ref="C171:D171"/>
    <mergeCell ref="C199:D199"/>
    <mergeCell ref="C226:D226"/>
    <mergeCell ref="C253:D253"/>
    <mergeCell ref="C1:E1"/>
    <mergeCell ref="H1:K1"/>
    <mergeCell ref="H2:K2"/>
    <mergeCell ref="C61:D61"/>
    <mergeCell ref="C88:D88"/>
  </mergeCells>
  <pageMargins left="0.19685039370078741" right="0.19685039370078741" top="0.74803149606299213" bottom="0.74803149606299213" header="0.31496062992125984" footer="0.31496062992125984"/>
  <pageSetup paperSize="9" scale="6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91855</cp:lastModifiedBy>
  <cp:lastPrinted>2023-10-16T17:43:53Z</cp:lastPrinted>
  <dcterms:created xsi:type="dcterms:W3CDTF">2022-05-16T14:23:56Z</dcterms:created>
  <dcterms:modified xsi:type="dcterms:W3CDTF">2024-08-31T20:34:58Z</dcterms:modified>
</cp:coreProperties>
</file>