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8496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9" i="1"/>
  <c r="G29"/>
  <c r="F29"/>
  <c r="E29"/>
  <c r="H28"/>
  <c r="G28"/>
  <c r="F28"/>
  <c r="E28"/>
  <c r="C28"/>
  <c r="B28"/>
  <c r="H27"/>
  <c r="G27"/>
  <c r="F27"/>
  <c r="E27"/>
  <c r="C27"/>
  <c r="B27"/>
  <c r="H26"/>
  <c r="G26"/>
  <c r="F26"/>
  <c r="E26"/>
  <c r="C26"/>
  <c r="B26"/>
  <c r="H25"/>
  <c r="G25"/>
  <c r="F25"/>
  <c r="E25"/>
  <c r="C25"/>
  <c r="B25"/>
  <c r="H24"/>
  <c r="G24"/>
  <c r="F24"/>
  <c r="E24"/>
  <c r="C24"/>
  <c r="B24"/>
  <c r="H23"/>
  <c r="G23"/>
  <c r="F23"/>
  <c r="E23"/>
  <c r="C23"/>
  <c r="B23"/>
  <c r="H22"/>
  <c r="G22"/>
  <c r="F22"/>
  <c r="E22"/>
  <c r="C22"/>
  <c r="B22"/>
  <c r="H21"/>
  <c r="G21"/>
  <c r="F21"/>
  <c r="E21"/>
  <c r="C21"/>
  <c r="B21"/>
  <c r="B11"/>
</calcChain>
</file>

<file path=xl/sharedStrings.xml><?xml version="1.0" encoding="utf-8"?>
<sst xmlns="http://schemas.openxmlformats.org/spreadsheetml/2006/main" count="32" uniqueCount="23">
  <si>
    <t>СОГЛАСОВАНО:</t>
  </si>
  <si>
    <t>Председатель Комитета образования городского округа Королев Московской области</t>
  </si>
  <si>
    <t>Начальник управления экономики, инвестиций, инноваций и наукограда Администрации городского округа Королёв Московской области</t>
  </si>
  <si>
    <t>И.В. Ваврик</t>
  </si>
  <si>
    <t>Е. И. Бельчич</t>
  </si>
  <si>
    <t>УТВЕРЖДЕНО:</t>
  </si>
  <si>
    <t>О.Ф. Латыпов</t>
  </si>
  <si>
    <t>"_____"_____________20__ г</t>
  </si>
  <si>
    <t xml:space="preserve">Прейскурант цен на дополнительные платные  услуги, оказываемые </t>
  </si>
  <si>
    <t>в  2022-2023  учебном  году</t>
  </si>
  <si>
    <t xml:space="preserve">№ </t>
  </si>
  <si>
    <t>Наименование услуги</t>
  </si>
  <si>
    <t>Контингент/возрастная группа</t>
  </si>
  <si>
    <t>Единица  измерения услуги</t>
  </si>
  <si>
    <t>Количество  занятий  в  месяц</t>
  </si>
  <si>
    <t>Продолжи-тельность занятия, час/мин</t>
  </si>
  <si>
    <t>Стоимость за 1 занятие, руб.</t>
  </si>
  <si>
    <t>Стоимость в месяц, руб.</t>
  </si>
  <si>
    <t>Стоимость  в  месяц  (льготный тариф), руб.</t>
  </si>
  <si>
    <t>Стоимость  в  месяц  для  специальных  категорий  граждан, руб.</t>
  </si>
  <si>
    <t>1 занятие</t>
  </si>
  <si>
    <t>Кружок "Танцевальный каблучок"</t>
  </si>
  <si>
    <t>4-6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</si>
</sst>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Fill="1"/>
    <xf numFmtId="0" fontId="3" fillId="0" borderId="0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/>
    <xf numFmtId="0" fontId="4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&#1090;%20&#1087;&#1083;&#1072;&#1090;&#1085;&#1099;&#1077;%20&#1091;&#1089;&#1083;&#1091;&#1075;&#1080;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Учрежд"/>
      <sheetName val="Перечень докум"/>
      <sheetName val="Учеб план"/>
      <sheetName val="Прил.4"/>
      <sheetName val="Площадь"/>
      <sheetName val="Коэфф косв расх"/>
      <sheetName val="Адаптац"/>
      <sheetName val="КружокАнглЯз"/>
      <sheetName val="ТанцСт"/>
      <sheetName val="БальнТ"/>
      <sheetName val="Хор"/>
      <sheetName val="Вол.кр."/>
      <sheetName val="ХВЗ"/>
      <sheetName val="Басс"/>
      <sheetName val="Каблук"/>
      <sheetName val="Прейскурант"/>
      <sheetName val="Доходы"/>
      <sheetName val="Рентаб усл"/>
    </sheetNames>
    <sheetDataSet>
      <sheetData sheetId="0"/>
      <sheetData sheetId="1">
        <row r="12">
          <cell r="C12" t="str">
            <v>Директор МБОУ СОШ № 2 им. В.Н. Михайлова</v>
          </cell>
        </row>
      </sheetData>
      <sheetData sheetId="2"/>
      <sheetData sheetId="3">
        <row r="15">
          <cell r="B15" t="str">
            <v>Занятия в группе по адаптации детей к условиям школьной жизни</v>
          </cell>
          <cell r="E15" t="str">
            <v>6 лет</v>
          </cell>
          <cell r="H15">
            <v>0.67</v>
          </cell>
          <cell r="K15">
            <v>32</v>
          </cell>
        </row>
        <row r="16">
          <cell r="B16" t="str">
            <v>Кружок  по английскому языку "Страноведение англоговорящих стран"</v>
          </cell>
          <cell r="E16" t="str">
            <v>7-17 лет</v>
          </cell>
          <cell r="H16">
            <v>0.67</v>
          </cell>
          <cell r="K16">
            <v>8</v>
          </cell>
        </row>
        <row r="17">
          <cell r="B17" t="str">
            <v>Танцевальный кружок "Танцевальная студия"</v>
          </cell>
          <cell r="E17" t="str">
            <v>7-17 лет</v>
          </cell>
          <cell r="H17">
            <v>1</v>
          </cell>
          <cell r="K17">
            <v>8</v>
          </cell>
        </row>
        <row r="18">
          <cell r="B18" t="str">
            <v>Танцевальный кружок "Бальные танцы"</v>
          </cell>
          <cell r="E18" t="str">
            <v>7-17 лет</v>
          </cell>
          <cell r="H18">
            <v>1</v>
          </cell>
          <cell r="K18">
            <v>8</v>
          </cell>
        </row>
        <row r="19">
          <cell r="B19" t="str">
            <v>Кружок "Хоровая  студия"</v>
          </cell>
          <cell r="E19" t="str">
            <v>5-7 лет</v>
          </cell>
          <cell r="H19">
            <v>1</v>
          </cell>
          <cell r="K19">
            <v>8</v>
          </cell>
        </row>
        <row r="20">
          <cell r="B20" t="str">
            <v>Кружок "Волшебные краски"</v>
          </cell>
          <cell r="E20" t="str">
            <v>4-7 лет</v>
          </cell>
          <cell r="H20">
            <v>1</v>
          </cell>
          <cell r="K20">
            <v>8</v>
          </cell>
        </row>
        <row r="21">
          <cell r="B21" t="str">
            <v>Кружок "Хочу все знать"</v>
          </cell>
          <cell r="E21" t="str">
            <v>5-6 лет</v>
          </cell>
          <cell r="H21">
            <v>1</v>
          </cell>
          <cell r="K21">
            <v>8</v>
          </cell>
        </row>
        <row r="22">
          <cell r="B22" t="str">
            <v>Секция "Бассейн"</v>
          </cell>
          <cell r="E22" t="str">
            <v>5-6 лет</v>
          </cell>
          <cell r="H22">
            <v>1</v>
          </cell>
          <cell r="K22">
            <v>8</v>
          </cell>
        </row>
        <row r="23">
          <cell r="H23">
            <v>1</v>
          </cell>
          <cell r="K23">
            <v>8</v>
          </cell>
        </row>
      </sheetData>
      <sheetData sheetId="4"/>
      <sheetData sheetId="5"/>
      <sheetData sheetId="6"/>
      <sheetData sheetId="7">
        <row r="92">
          <cell r="J92">
            <v>3000</v>
          </cell>
        </row>
        <row r="93">
          <cell r="J93">
            <v>93.75</v>
          </cell>
        </row>
      </sheetData>
      <sheetData sheetId="8">
        <row r="92">
          <cell r="J92">
            <v>2400</v>
          </cell>
        </row>
        <row r="93">
          <cell r="J93">
            <v>300</v>
          </cell>
        </row>
      </sheetData>
      <sheetData sheetId="9">
        <row r="92">
          <cell r="J92">
            <v>2400</v>
          </cell>
        </row>
        <row r="93">
          <cell r="J93">
            <v>300</v>
          </cell>
        </row>
      </sheetData>
      <sheetData sheetId="10">
        <row r="92">
          <cell r="J92">
            <v>2400</v>
          </cell>
        </row>
        <row r="93">
          <cell r="J93">
            <v>300</v>
          </cell>
        </row>
      </sheetData>
      <sheetData sheetId="11">
        <row r="92">
          <cell r="J92">
            <v>2400</v>
          </cell>
        </row>
        <row r="93">
          <cell r="J93">
            <v>300</v>
          </cell>
        </row>
      </sheetData>
      <sheetData sheetId="12">
        <row r="92">
          <cell r="J92">
            <v>2400</v>
          </cell>
        </row>
        <row r="93">
          <cell r="J93">
            <v>300</v>
          </cell>
        </row>
      </sheetData>
      <sheetData sheetId="13">
        <row r="92">
          <cell r="J92">
            <v>2400</v>
          </cell>
        </row>
        <row r="93">
          <cell r="J93">
            <v>300</v>
          </cell>
        </row>
      </sheetData>
      <sheetData sheetId="14">
        <row r="92">
          <cell r="J92">
            <v>2400</v>
          </cell>
        </row>
        <row r="93">
          <cell r="J93">
            <v>300</v>
          </cell>
        </row>
      </sheetData>
      <sheetData sheetId="15">
        <row r="92">
          <cell r="J92">
            <v>2400</v>
          </cell>
        </row>
        <row r="93">
          <cell r="J93">
            <v>300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XFD1048576"/>
    </sheetView>
  </sheetViews>
  <sheetFormatPr defaultColWidth="9.109375" defaultRowHeight="15.6"/>
  <cols>
    <col min="1" max="1" width="5" style="4" customWidth="1"/>
    <col min="2" max="2" width="54.88671875" style="1" customWidth="1"/>
    <col min="3" max="3" width="10.88671875" style="4" customWidth="1"/>
    <col min="4" max="4" width="12.44140625" style="4" customWidth="1"/>
    <col min="5" max="5" width="10.5546875" style="4" customWidth="1"/>
    <col min="6" max="6" width="11.6640625" style="1" customWidth="1"/>
    <col min="7" max="7" width="13.6640625" style="1" customWidth="1"/>
    <col min="8" max="8" width="14.109375" style="1" customWidth="1"/>
    <col min="9" max="10" width="15" style="1" customWidth="1"/>
    <col min="11" max="16384" width="9.109375" style="1"/>
  </cols>
  <sheetData>
    <row r="1" spans="1:10">
      <c r="A1" s="1"/>
      <c r="B1" s="2" t="s">
        <v>0</v>
      </c>
      <c r="C1" s="3"/>
      <c r="D1" s="3"/>
      <c r="E1" s="3"/>
      <c r="F1" s="2" t="s">
        <v>0</v>
      </c>
      <c r="G1" s="2"/>
    </row>
    <row r="2" spans="1:10" ht="11.25" customHeight="1">
      <c r="A2" s="1"/>
      <c r="F2" s="5"/>
    </row>
    <row r="3" spans="1:10" ht="15.75" customHeight="1">
      <c r="A3" s="1"/>
      <c r="B3" s="6" t="s">
        <v>1</v>
      </c>
      <c r="C3" s="7"/>
      <c r="D3" s="8"/>
      <c r="E3" s="9"/>
      <c r="F3" s="10" t="s">
        <v>2</v>
      </c>
      <c r="G3" s="10"/>
      <c r="H3" s="10"/>
    </row>
    <row r="4" spans="1:10">
      <c r="A4" s="1"/>
      <c r="B4" s="7"/>
      <c r="C4" s="7"/>
      <c r="D4" s="8"/>
      <c r="E4" s="9"/>
      <c r="F4" s="10"/>
      <c r="G4" s="10"/>
      <c r="H4" s="10"/>
    </row>
    <row r="5" spans="1:10" ht="15" customHeight="1">
      <c r="A5" s="1"/>
      <c r="B5" s="7"/>
      <c r="C5" s="7"/>
      <c r="D5" s="8"/>
      <c r="E5" s="9"/>
      <c r="F5" s="10"/>
      <c r="G5" s="10"/>
      <c r="H5" s="10"/>
    </row>
    <row r="6" spans="1:10">
      <c r="A6" s="1"/>
      <c r="B6" s="7"/>
      <c r="C6" s="7"/>
      <c r="D6" s="8"/>
      <c r="E6" s="9"/>
      <c r="F6" s="10"/>
      <c r="G6" s="10"/>
      <c r="H6" s="10"/>
    </row>
    <row r="7" spans="1:10">
      <c r="A7" s="1"/>
      <c r="B7" s="11"/>
      <c r="C7" s="12" t="s">
        <v>3</v>
      </c>
      <c r="D7" s="12"/>
      <c r="E7" s="13"/>
      <c r="F7" s="11"/>
      <c r="G7" s="11"/>
      <c r="H7" s="14" t="s">
        <v>4</v>
      </c>
      <c r="I7" s="14"/>
      <c r="J7" s="14"/>
    </row>
    <row r="8" spans="1:10">
      <c r="A8" s="1"/>
      <c r="B8" s="5"/>
      <c r="C8" s="15"/>
      <c r="D8" s="15"/>
      <c r="E8" s="15"/>
      <c r="F8" s="5"/>
      <c r="G8" s="5"/>
      <c r="H8" s="14"/>
      <c r="I8" s="14"/>
      <c r="J8" s="14"/>
    </row>
    <row r="9" spans="1:10">
      <c r="A9" s="1"/>
      <c r="B9" s="2" t="s">
        <v>5</v>
      </c>
      <c r="F9" s="5"/>
    </row>
    <row r="10" spans="1:10" ht="9" customHeight="1">
      <c r="A10" s="1"/>
      <c r="F10" s="5"/>
      <c r="G10" s="5"/>
      <c r="H10" s="16"/>
      <c r="I10" s="16"/>
      <c r="J10" s="16"/>
    </row>
    <row r="11" spans="1:10" ht="51.75" customHeight="1">
      <c r="A11" s="1"/>
      <c r="B11" s="17" t="str">
        <f>[1]Учрежд!C12</f>
        <v>Директор МБОУ СОШ № 2 им. В.Н. Михайлова</v>
      </c>
      <c r="C11" s="18"/>
      <c r="D11" s="18"/>
      <c r="E11" s="1"/>
      <c r="F11" s="5"/>
      <c r="G11" s="5"/>
      <c r="H11" s="14"/>
      <c r="I11" s="14"/>
      <c r="J11" s="14"/>
    </row>
    <row r="12" spans="1:10">
      <c r="A12" s="1"/>
      <c r="B12" s="11"/>
      <c r="C12" s="19" t="s">
        <v>6</v>
      </c>
      <c r="D12" s="19"/>
      <c r="E12" s="15"/>
      <c r="F12" s="19" t="s">
        <v>7</v>
      </c>
      <c r="G12" s="19"/>
      <c r="H12" s="19"/>
      <c r="I12" s="15"/>
      <c r="J12" s="15"/>
    </row>
    <row r="13" spans="1:10">
      <c r="A13" s="1"/>
      <c r="B13" s="5"/>
      <c r="C13" s="5"/>
      <c r="D13" s="5"/>
      <c r="E13" s="5"/>
    </row>
    <row r="14" spans="1:10">
      <c r="A14" s="1"/>
      <c r="B14" s="3"/>
      <c r="C14" s="3"/>
      <c r="D14" s="3"/>
      <c r="E14" s="3"/>
      <c r="F14" s="3"/>
      <c r="G14" s="3"/>
    </row>
    <row r="15" spans="1:10" ht="17.399999999999999">
      <c r="A15" s="1"/>
      <c r="B15" s="20" t="s">
        <v>8</v>
      </c>
      <c r="C15" s="20"/>
      <c r="D15" s="20"/>
      <c r="E15" s="20"/>
      <c r="F15" s="20"/>
      <c r="G15" s="20"/>
      <c r="H15" s="20"/>
    </row>
    <row r="16" spans="1:10" ht="47.25" customHeight="1">
      <c r="A16" s="1"/>
      <c r="B16" s="21"/>
      <c r="C16" s="21"/>
      <c r="D16" s="21"/>
      <c r="E16" s="21"/>
      <c r="F16" s="21"/>
      <c r="G16" s="21"/>
      <c r="H16" s="21"/>
    </row>
    <row r="17" spans="1:10" s="15" customFormat="1" ht="17.25" customHeight="1">
      <c r="B17" s="22"/>
      <c r="C17" s="22"/>
      <c r="D17" s="22"/>
      <c r="E17" s="22"/>
      <c r="F17" s="22"/>
      <c r="G17" s="22"/>
      <c r="H17" s="22"/>
    </row>
    <row r="18" spans="1:10" ht="17.25" customHeight="1">
      <c r="A18" s="1"/>
      <c r="B18" s="23" t="s">
        <v>9</v>
      </c>
      <c r="C18" s="23"/>
      <c r="D18" s="23"/>
      <c r="E18" s="23"/>
      <c r="F18" s="23"/>
      <c r="G18" s="23"/>
      <c r="H18" s="23"/>
    </row>
    <row r="19" spans="1:10">
      <c r="F19" s="3"/>
      <c r="G19" s="3"/>
    </row>
    <row r="20" spans="1:10" s="25" customFormat="1" ht="67.5" customHeight="1">
      <c r="A20" s="24" t="s">
        <v>10</v>
      </c>
      <c r="B20" s="24" t="s">
        <v>11</v>
      </c>
      <c r="C20" s="24" t="s">
        <v>12</v>
      </c>
      <c r="D20" s="24" t="s">
        <v>13</v>
      </c>
      <c r="E20" s="24" t="s">
        <v>14</v>
      </c>
      <c r="F20" s="24" t="s">
        <v>15</v>
      </c>
      <c r="G20" s="24" t="s">
        <v>16</v>
      </c>
      <c r="H20" s="24" t="s">
        <v>17</v>
      </c>
      <c r="I20" s="24" t="s">
        <v>18</v>
      </c>
      <c r="J20" s="24" t="s">
        <v>19</v>
      </c>
    </row>
    <row r="21" spans="1:10" ht="32.25" customHeight="1">
      <c r="A21" s="26">
        <v>1</v>
      </c>
      <c r="B21" s="27" t="str">
        <f>IF('[1]Учеб план'!B15=0,"-",'[1]Учеб план'!B15)</f>
        <v>Занятия в группе по адаптации детей к условиям школьной жизни</v>
      </c>
      <c r="C21" s="28" t="str">
        <f>IF('[1]Учеб план'!E15=0,"-",'[1]Учеб план'!E15)</f>
        <v>6 лет</v>
      </c>
      <c r="D21" s="29" t="s">
        <v>20</v>
      </c>
      <c r="E21" s="30">
        <f>'[1]Учеб план'!K15</f>
        <v>32</v>
      </c>
      <c r="F21" s="31">
        <f>'[1]Учеб план'!H15</f>
        <v>0.67</v>
      </c>
      <c r="G21" s="32">
        <f>[1]Адаптац!$J$93</f>
        <v>93.75</v>
      </c>
      <c r="H21" s="32">
        <f>[1]Адаптац!$J$92</f>
        <v>3000</v>
      </c>
      <c r="I21" s="33"/>
      <c r="J21" s="33"/>
    </row>
    <row r="22" spans="1:10" ht="31.2">
      <c r="A22" s="26">
        <v>2</v>
      </c>
      <c r="B22" s="27" t="str">
        <f>IF('[1]Учеб план'!B16=0,"-",'[1]Учеб план'!B16)</f>
        <v>Кружок  по английскому языку "Страноведение англоговорящих стран"</v>
      </c>
      <c r="C22" s="28" t="str">
        <f>IF('[1]Учеб план'!E16=0,"-",'[1]Учеб план'!E16)</f>
        <v>7-17 лет</v>
      </c>
      <c r="D22" s="29" t="s">
        <v>20</v>
      </c>
      <c r="E22" s="30">
        <f>'[1]Учеб план'!K16</f>
        <v>8</v>
      </c>
      <c r="F22" s="31">
        <f>'[1]Учеб план'!H16</f>
        <v>0.67</v>
      </c>
      <c r="G22" s="32">
        <f>[1]КружокАнглЯз!$J$93</f>
        <v>300</v>
      </c>
      <c r="H22" s="32">
        <f>[1]КружокАнглЯз!$J$92</f>
        <v>2400</v>
      </c>
      <c r="I22" s="33"/>
      <c r="J22" s="33"/>
    </row>
    <row r="23" spans="1:10">
      <c r="A23" s="26">
        <v>3</v>
      </c>
      <c r="B23" s="27" t="str">
        <f>IF('[1]Учеб план'!B17=0,"-",'[1]Учеб план'!B17)</f>
        <v>Танцевальный кружок "Танцевальная студия"</v>
      </c>
      <c r="C23" s="28" t="str">
        <f>IF('[1]Учеб план'!E17=0,"-",'[1]Учеб план'!E17)</f>
        <v>7-17 лет</v>
      </c>
      <c r="D23" s="29" t="s">
        <v>20</v>
      </c>
      <c r="E23" s="30">
        <f>'[1]Учеб план'!K17</f>
        <v>8</v>
      </c>
      <c r="F23" s="31">
        <f>'[1]Учеб план'!H17</f>
        <v>1</v>
      </c>
      <c r="G23" s="32">
        <f>[1]ТанцСт!$J$93</f>
        <v>300</v>
      </c>
      <c r="H23" s="32">
        <f>[1]ТанцСт!$J$92</f>
        <v>2400</v>
      </c>
      <c r="I23" s="33"/>
      <c r="J23" s="33"/>
    </row>
    <row r="24" spans="1:10">
      <c r="A24" s="26">
        <v>4</v>
      </c>
      <c r="B24" s="27" t="str">
        <f>IF('[1]Учеб план'!B18=0,"-",'[1]Учеб план'!B18)</f>
        <v>Танцевальный кружок "Бальные танцы"</v>
      </c>
      <c r="C24" s="28" t="str">
        <f>IF('[1]Учеб план'!E18=0,"-",'[1]Учеб план'!E18)</f>
        <v>7-17 лет</v>
      </c>
      <c r="D24" s="29" t="s">
        <v>20</v>
      </c>
      <c r="E24" s="30">
        <f>'[1]Учеб план'!K18</f>
        <v>8</v>
      </c>
      <c r="F24" s="31">
        <f>'[1]Учеб план'!H18</f>
        <v>1</v>
      </c>
      <c r="G24" s="32">
        <f>[1]БальнТ!$J$93</f>
        <v>300</v>
      </c>
      <c r="H24" s="32">
        <f>[1]БальнТ!$J$92</f>
        <v>2400</v>
      </c>
      <c r="I24" s="33"/>
      <c r="J24" s="33"/>
    </row>
    <row r="25" spans="1:10">
      <c r="A25" s="26">
        <v>5</v>
      </c>
      <c r="B25" s="27" t="str">
        <f>IF('[1]Учеб план'!B19=0,"-",'[1]Учеб план'!B19)</f>
        <v>Кружок "Хоровая  студия"</v>
      </c>
      <c r="C25" s="28" t="str">
        <f>IF('[1]Учеб план'!E19=0,"-",'[1]Учеб план'!E19)</f>
        <v>5-7 лет</v>
      </c>
      <c r="D25" s="29" t="s">
        <v>20</v>
      </c>
      <c r="E25" s="30">
        <f>'[1]Учеб план'!K19</f>
        <v>8</v>
      </c>
      <c r="F25" s="31">
        <f>'[1]Учеб план'!H19</f>
        <v>1</v>
      </c>
      <c r="G25" s="32">
        <f>[1]Хор!$J$93</f>
        <v>300</v>
      </c>
      <c r="H25" s="32">
        <f>[1]Хор!$J$92</f>
        <v>2400</v>
      </c>
    </row>
    <row r="26" spans="1:10">
      <c r="A26" s="26">
        <v>6</v>
      </c>
      <c r="B26" s="27" t="str">
        <f>IF('[1]Учеб план'!B20=0,"-",'[1]Учеб план'!B20)</f>
        <v>Кружок "Волшебные краски"</v>
      </c>
      <c r="C26" s="28" t="str">
        <f>IF('[1]Учеб план'!E20=0,"-",'[1]Учеб план'!E20)</f>
        <v>4-7 лет</v>
      </c>
      <c r="D26" s="29" t="s">
        <v>20</v>
      </c>
      <c r="E26" s="30">
        <f>'[1]Учеб план'!K20</f>
        <v>8</v>
      </c>
      <c r="F26" s="31">
        <f>'[1]Учеб план'!H20</f>
        <v>1</v>
      </c>
      <c r="G26" s="32">
        <f>[1]Вол.кр.!$J$93</f>
        <v>300</v>
      </c>
      <c r="H26" s="32">
        <f>[1]Вол.кр.!$J$92</f>
        <v>2400</v>
      </c>
    </row>
    <row r="27" spans="1:10">
      <c r="A27" s="26">
        <v>7</v>
      </c>
      <c r="B27" s="27" t="str">
        <f>IF('[1]Учеб план'!B21=0,"-",'[1]Учеб план'!B21)</f>
        <v>Кружок "Хочу все знать"</v>
      </c>
      <c r="C27" s="28" t="str">
        <f>IF('[1]Учеб план'!E21=0,"-",'[1]Учеб план'!E21)</f>
        <v>5-6 лет</v>
      </c>
      <c r="D27" s="29" t="s">
        <v>20</v>
      </c>
      <c r="E27" s="30">
        <f>'[1]Учеб план'!K21</f>
        <v>8</v>
      </c>
      <c r="F27" s="31">
        <f>'[1]Учеб план'!H21</f>
        <v>1</v>
      </c>
      <c r="G27" s="32">
        <f>[1]ХВЗ!$J$93</f>
        <v>300</v>
      </c>
      <c r="H27" s="32">
        <f>[1]ХВЗ!$J$92</f>
        <v>2400</v>
      </c>
    </row>
    <row r="28" spans="1:10">
      <c r="A28" s="26">
        <v>8</v>
      </c>
      <c r="B28" s="27" t="str">
        <f>IF('[1]Учеб план'!B22=0,"-",'[1]Учеб план'!B22)</f>
        <v>Секция "Бассейн"</v>
      </c>
      <c r="C28" s="28" t="str">
        <f>IF('[1]Учеб план'!E22=0,"-",'[1]Учеб план'!E22)</f>
        <v>5-6 лет</v>
      </c>
      <c r="D28" s="29" t="s">
        <v>20</v>
      </c>
      <c r="E28" s="30">
        <f>'[1]Учеб план'!K22</f>
        <v>8</v>
      </c>
      <c r="F28" s="31">
        <f>'[1]Учеб план'!H22</f>
        <v>1</v>
      </c>
      <c r="G28" s="32">
        <f>[1]Басс!$J$93</f>
        <v>300</v>
      </c>
      <c r="H28" s="32">
        <f>[1]Басс!$J$92</f>
        <v>2400</v>
      </c>
    </row>
    <row r="29" spans="1:10">
      <c r="A29" s="26">
        <v>9</v>
      </c>
      <c r="B29" s="27" t="s">
        <v>21</v>
      </c>
      <c r="C29" s="28" t="s">
        <v>22</v>
      </c>
      <c r="D29" s="29" t="s">
        <v>20</v>
      </c>
      <c r="E29" s="30">
        <f>'[1]Учеб план'!K23</f>
        <v>8</v>
      </c>
      <c r="F29" s="31">
        <f>'[1]Учеб план'!H23</f>
        <v>1</v>
      </c>
      <c r="G29" s="32">
        <f>[1]Каблук!$J$93</f>
        <v>300</v>
      </c>
      <c r="H29" s="32">
        <f>[1]Каблук!$J$92</f>
        <v>2400</v>
      </c>
    </row>
  </sheetData>
  <mergeCells count="7">
    <mergeCell ref="B18:H18"/>
    <mergeCell ref="B3:D6"/>
    <mergeCell ref="F3:H6"/>
    <mergeCell ref="B11:D11"/>
    <mergeCell ref="B15:H15"/>
    <mergeCell ref="B16:H16"/>
    <mergeCell ref="B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2022-06-14T10:14:52Z</dcterms:created>
  <dcterms:modified xsi:type="dcterms:W3CDTF">2022-06-14T10:15:43Z</dcterms:modified>
</cp:coreProperties>
</file>